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TOM\1 - Synchro\03 - Aktuelle Dateien für Downloads und Seminare\"/>
    </mc:Choice>
  </mc:AlternateContent>
  <xr:revisionPtr revIDLastSave="0" documentId="13_ncr:1_{E5D4AF64-3A25-4A2F-9E57-2E8B01ACBD26}" xr6:coauthVersionLast="47" xr6:coauthVersionMax="47" xr10:uidLastSave="{00000000-0000-0000-0000-000000000000}"/>
  <bookViews>
    <workbookView xWindow="-98" yWindow="-98" windowWidth="23596" windowHeight="15076" tabRatio="882" activeTab="1" xr2:uid="{00000000-000D-0000-FFFF-FFFF00000000}"/>
  </bookViews>
  <sheets>
    <sheet name="Bitte lesen ...  + + Anleitung" sheetId="8" r:id="rId1"/>
    <sheet name="1) Pflegegrade" sheetId="4" r:id="rId2"/>
    <sheet name="2) Verhinderungspflege" sheetId="7" r:id="rId3"/>
    <sheet name="3) Entlastungsbetrag" sheetId="6" r:id="rId4"/>
  </sheets>
  <externalReferences>
    <externalReference r:id="rId5"/>
    <externalReference r:id="rId6"/>
  </externalReferences>
  <definedNames>
    <definedName name="_Toc304511180" localSheetId="0">'Bitte lesen ...  + + Anleitung'!$M$4</definedName>
    <definedName name="_xlnm.Print_Area" localSheetId="1">'1) Pflegegrade'!$A$1:$P$159</definedName>
    <definedName name="_xlnm.Print_Area" localSheetId="2">'2) Verhinderungspflege'!$A$1:$O$158</definedName>
    <definedName name="_xlnm.Print_Area" localSheetId="3">'3) Entlastungsbetrag'!$A$1:$J$158</definedName>
    <definedName name="_xlnm.Print_Area" localSheetId="0">'Bitte lesen ...  + + Anleitung'!$A$1:$X$52</definedName>
    <definedName name="_xlnm.Print_Titles" localSheetId="1">'1) Pflegegrade'!$1:$6</definedName>
    <definedName name="_xlnm.Print_Titles" localSheetId="2">'2) Verhinderungspflege'!$1:$6</definedName>
    <definedName name="_xlnm.Print_Titles" localSheetId="3">'3) Entlastungsbetrag'!$1:$5</definedName>
    <definedName name="Eingabebereich">#REF!,#REF!,#REF!,#REF!,#REF!,#REF!,#REF!,#REF!,#REF!,#REF!,#REF!,#REF!,#REF!,#REF!,#REF!,#REF!,#REF!,#REF!,#REF!,#REF!,#REF!,#REF!</definedName>
    <definedName name="Titel" localSheetId="0">'Bitte lesen ...  + + Anleitung'!$M$39</definedName>
    <definedName name="www">#REF!,#REF!,#REF!,#REF!,#REF!,#REF!,#REF!,#REF!,#REF!,#REF!,#REF!,#REF!,#REF!,#REF!,#REF!,#REF!,#REF!,#REF!,#REF!,#REF!,#REF!,#REF!</definedName>
    <definedName name="wwww">#REF!,#REF!,#REF!,#REF!,#REF!,#REF!,#REF!,#REF!,#REF!,#REF!,#REF!,#REF!,#REF!,#REF!,#REF!,#REF!,#REF!,#REF!,#REF!,#REF!,#REF!,#REF!</definedName>
    <definedName name="xx">'[1]01+1'!#REF!,'[1]01+1'!#REF!,'[1]01+1'!$I$20:$J$38,'[1]01+1'!$L$37,'[1]01+1'!#REF!,'[1]01+1'!$I$26:$J$26,'[1]01+1'!#REF!,'[1]01+1'!#REF!,'[1]01+1'!#REF!,'[1]01+1'!#REF!,'[1]01+1'!#REF!,'[1]01+1'!#REF!,'[1]01+1'!#REF!,'[1]01+1'!#REF!,'[1]01+1'!#REF!,'[1]01+1'!#REF!,'[1]01+1'!#REF!,'[1]01+1'!#REF!,'[1]01+1'!#REF!,'[1]01+1'!#REF!,'[1]01+1'!#REF!,'[1]01+1'!#REF!</definedName>
    <definedName name="xxxx">#REF!,#REF!,#REF!,#REF!,#REF!,#REF!,#REF!,#REF!,#REF!,#REF!,#REF!,#REF!,#REF!,#REF!,#REF!,#REF!,#REF!,#REF!,#REF!,#REF!,#REF!,#REF!</definedName>
    <definedName name="xy">[2]Jan!$I$8:$J$10,[2]Jan!$I$12:$J$14,[2]Jan!$I$16:$J$24,[2]Jan!$K$30,[2]Jan!$K$32,[2]Jan!$I$22:$J$22,[2]Jan!$L$38:$L$44,[2]Jan!$L$46:$L$49,[2]Jan!$I$70:$I$75,[2]Jan!$I$77:$I$78,[2]Jan!$H$95,[2]Jan!$I$95,[2]Jan!$J$95,[2]Jan!$H$101:$H$102,[2]Jan!$I$101:$I$102,[2]Jan!$J$101:$J$102,[2]Jan!$H$109,[2]Jan!$I$109,[2]Jan!$J$109,[2]Jan!$I$130:$I$130,[2]Jan!$I$132:$I$135,[2]Jan!$I$138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6" i="7" l="1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B9" i="6"/>
  <c r="B8" i="6"/>
  <c r="B7" i="6"/>
  <c r="B6" i="6"/>
  <c r="B12" i="6"/>
  <c r="B11" i="6"/>
  <c r="B10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F15" i="6" s="1"/>
  <c r="C14" i="6"/>
  <c r="F14" i="6" s="1"/>
  <c r="C13" i="6"/>
  <c r="F13" i="6" s="1"/>
  <c r="C12" i="6"/>
  <c r="F12" i="6" s="1"/>
  <c r="C11" i="6"/>
  <c r="F11" i="6" s="1"/>
  <c r="C10" i="6"/>
  <c r="F10" i="6" s="1"/>
  <c r="C9" i="6"/>
  <c r="F9" i="6" s="1"/>
  <c r="C8" i="6"/>
  <c r="F8" i="6" s="1"/>
  <c r="C7" i="6"/>
  <c r="F7" i="6" s="1"/>
  <c r="C6" i="6"/>
  <c r="F6" i="6" s="1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C2" i="7"/>
  <c r="C2" i="6"/>
  <c r="M27" i="8" l="1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M4" i="8" l="1"/>
  <c r="B157" i="7" l="1"/>
  <c r="G155" i="6"/>
  <c r="G154" i="6"/>
  <c r="G153" i="6"/>
  <c r="G152" i="6"/>
  <c r="G151" i="6"/>
  <c r="G149" i="6"/>
  <c r="G148" i="6"/>
  <c r="G147" i="6"/>
  <c r="G145" i="6"/>
  <c r="G144" i="6"/>
  <c r="G143" i="6"/>
  <c r="G141" i="6"/>
  <c r="G140" i="6"/>
  <c r="G139" i="6"/>
  <c r="G137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2" i="6"/>
  <c r="G120" i="6"/>
  <c r="G119" i="6"/>
  <c r="G117" i="6"/>
  <c r="G116" i="6"/>
  <c r="G115" i="6"/>
  <c r="G113" i="6"/>
  <c r="G112" i="6"/>
  <c r="G111" i="6"/>
  <c r="G109" i="6"/>
  <c r="G108" i="6"/>
  <c r="G107" i="6"/>
  <c r="G106" i="6"/>
  <c r="G105" i="6"/>
  <c r="G104" i="6"/>
  <c r="G103" i="6"/>
  <c r="G101" i="6"/>
  <c r="G100" i="6"/>
  <c r="G99" i="6"/>
  <c r="G98" i="6"/>
  <c r="G97" i="6"/>
  <c r="G96" i="6"/>
  <c r="G95" i="6"/>
  <c r="G93" i="6"/>
  <c r="G92" i="6"/>
  <c r="G91" i="6"/>
  <c r="G89" i="6"/>
  <c r="G88" i="6"/>
  <c r="G87" i="6"/>
  <c r="G86" i="6"/>
  <c r="G85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6" i="6"/>
  <c r="G65" i="6"/>
  <c r="G64" i="6"/>
  <c r="G63" i="6"/>
  <c r="G61" i="6"/>
  <c r="G60" i="6"/>
  <c r="G59" i="6"/>
  <c r="G58" i="6"/>
  <c r="G57" i="6"/>
  <c r="G56" i="6"/>
  <c r="G55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84" i="6"/>
  <c r="B156" i="6"/>
  <c r="B157" i="4"/>
  <c r="G148" i="7"/>
  <c r="H148" i="7" s="1"/>
  <c r="G147" i="7"/>
  <c r="H147" i="7" s="1"/>
  <c r="G146" i="7"/>
  <c r="H146" i="7" s="1"/>
  <c r="G143" i="7"/>
  <c r="H143" i="7" s="1"/>
  <c r="G141" i="7"/>
  <c r="H141" i="7" s="1"/>
  <c r="G140" i="7"/>
  <c r="H140" i="7" s="1"/>
  <c r="G139" i="7"/>
  <c r="H139" i="7" s="1"/>
  <c r="G137" i="7"/>
  <c r="H137" i="7" s="1"/>
  <c r="G135" i="7"/>
  <c r="H135" i="7" s="1"/>
  <c r="G134" i="7"/>
  <c r="H134" i="7" s="1"/>
  <c r="G132" i="7"/>
  <c r="H132" i="7" s="1"/>
  <c r="G124" i="7"/>
  <c r="H124" i="7" s="1"/>
  <c r="G120" i="7"/>
  <c r="H120" i="7" s="1"/>
  <c r="G119" i="7"/>
  <c r="H119" i="7" s="1"/>
  <c r="G117" i="7"/>
  <c r="H117" i="7" s="1"/>
  <c r="G115" i="7"/>
  <c r="H115" i="7" s="1"/>
  <c r="G113" i="7"/>
  <c r="H113" i="7" s="1"/>
  <c r="G111" i="7"/>
  <c r="H111" i="7" s="1"/>
  <c r="G110" i="7"/>
  <c r="H110" i="7" s="1"/>
  <c r="G108" i="7"/>
  <c r="H108" i="7" s="1"/>
  <c r="G106" i="7"/>
  <c r="H106" i="7" s="1"/>
  <c r="G105" i="7"/>
  <c r="H105" i="7" s="1"/>
  <c r="G104" i="7"/>
  <c r="H104" i="7" s="1"/>
  <c r="G102" i="7"/>
  <c r="H102" i="7" s="1"/>
  <c r="G100" i="7"/>
  <c r="H100" i="7" s="1"/>
  <c r="G99" i="7"/>
  <c r="H99" i="7" s="1"/>
  <c r="G98" i="7"/>
  <c r="H98" i="7" s="1"/>
  <c r="G97" i="7"/>
  <c r="H97" i="7" s="1"/>
  <c r="G95" i="7"/>
  <c r="H95" i="7" s="1"/>
  <c r="G91" i="7"/>
  <c r="H91" i="7" s="1"/>
  <c r="G88" i="7"/>
  <c r="H88" i="7" s="1"/>
  <c r="G84" i="7"/>
  <c r="H84" i="7" s="1"/>
  <c r="G83" i="7"/>
  <c r="H83" i="7" s="1"/>
  <c r="G81" i="7"/>
  <c r="H81" i="7" s="1"/>
  <c r="G78" i="7"/>
  <c r="H78" i="7" s="1"/>
  <c r="G74" i="7"/>
  <c r="H74" i="7" s="1"/>
  <c r="G67" i="7"/>
  <c r="H67" i="7" s="1"/>
  <c r="G65" i="7"/>
  <c r="H65" i="7" s="1"/>
  <c r="G63" i="7"/>
  <c r="H63" i="7" s="1"/>
  <c r="G62" i="7"/>
  <c r="H62" i="7" s="1"/>
  <c r="G59" i="7"/>
  <c r="H59" i="7" s="1"/>
  <c r="G58" i="7"/>
  <c r="H58" i="7" s="1"/>
  <c r="G52" i="7"/>
  <c r="H52" i="7" s="1"/>
  <c r="G44" i="7"/>
  <c r="H44" i="7" s="1"/>
  <c r="G43" i="7"/>
  <c r="H43" i="7" s="1"/>
  <c r="G42" i="7"/>
  <c r="H42" i="7" s="1"/>
  <c r="G39" i="7"/>
  <c r="H39" i="7" s="1"/>
  <c r="G32" i="7"/>
  <c r="H32" i="7" s="1"/>
  <c r="G29" i="7"/>
  <c r="H29" i="7" s="1"/>
  <c r="G27" i="7"/>
  <c r="H27" i="7" s="1"/>
  <c r="G20" i="7"/>
  <c r="H20" i="7" s="1"/>
  <c r="G150" i="6"/>
  <c r="G146" i="6"/>
  <c r="G142" i="6"/>
  <c r="G138" i="6"/>
  <c r="G134" i="6"/>
  <c r="G126" i="6"/>
  <c r="G121" i="6"/>
  <c r="G118" i="6"/>
  <c r="G114" i="6"/>
  <c r="G110" i="6"/>
  <c r="G102" i="6"/>
  <c r="G94" i="6"/>
  <c r="G90" i="6"/>
  <c r="G67" i="6"/>
  <c r="G62" i="6"/>
  <c r="G54" i="6"/>
  <c r="G34" i="6"/>
  <c r="G33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H155" i="4"/>
  <c r="G155" i="4"/>
  <c r="F155" i="4"/>
  <c r="E155" i="4"/>
  <c r="D155" i="4"/>
  <c r="H154" i="4"/>
  <c r="G154" i="4"/>
  <c r="F154" i="4"/>
  <c r="E154" i="4"/>
  <c r="D154" i="4"/>
  <c r="H153" i="4"/>
  <c r="G153" i="4"/>
  <c r="F153" i="4"/>
  <c r="E153" i="4"/>
  <c r="D153" i="4"/>
  <c r="H152" i="4"/>
  <c r="G152" i="4"/>
  <c r="F152" i="4"/>
  <c r="E152" i="4"/>
  <c r="D152" i="4"/>
  <c r="H151" i="4"/>
  <c r="G151" i="4"/>
  <c r="F151" i="4"/>
  <c r="E151" i="4"/>
  <c r="D151" i="4"/>
  <c r="H150" i="4"/>
  <c r="G150" i="4"/>
  <c r="F150" i="4"/>
  <c r="E150" i="4"/>
  <c r="D150" i="4"/>
  <c r="H149" i="4"/>
  <c r="G149" i="4"/>
  <c r="F149" i="4"/>
  <c r="E149" i="4"/>
  <c r="D149" i="4"/>
  <c r="H148" i="4"/>
  <c r="G148" i="4"/>
  <c r="F148" i="4"/>
  <c r="E148" i="4"/>
  <c r="D148" i="4"/>
  <c r="H147" i="4"/>
  <c r="G147" i="4"/>
  <c r="F147" i="4"/>
  <c r="E147" i="4"/>
  <c r="D147" i="4"/>
  <c r="H146" i="4"/>
  <c r="G146" i="4"/>
  <c r="F146" i="4"/>
  <c r="E146" i="4"/>
  <c r="D146" i="4"/>
  <c r="H145" i="4"/>
  <c r="G145" i="4"/>
  <c r="F145" i="4"/>
  <c r="E145" i="4"/>
  <c r="D145" i="4"/>
  <c r="H144" i="4"/>
  <c r="G144" i="4"/>
  <c r="F144" i="4"/>
  <c r="E144" i="4"/>
  <c r="D144" i="4"/>
  <c r="H143" i="4"/>
  <c r="G143" i="4"/>
  <c r="F143" i="4"/>
  <c r="E143" i="4"/>
  <c r="D143" i="4"/>
  <c r="H142" i="4"/>
  <c r="G142" i="4"/>
  <c r="F142" i="4"/>
  <c r="E142" i="4"/>
  <c r="D142" i="4"/>
  <c r="H141" i="4"/>
  <c r="G141" i="4"/>
  <c r="F141" i="4"/>
  <c r="E141" i="4"/>
  <c r="D141" i="4"/>
  <c r="H140" i="4"/>
  <c r="G140" i="4"/>
  <c r="F140" i="4"/>
  <c r="E140" i="4"/>
  <c r="D140" i="4"/>
  <c r="H139" i="4"/>
  <c r="G139" i="4"/>
  <c r="F139" i="4"/>
  <c r="E139" i="4"/>
  <c r="D139" i="4"/>
  <c r="H138" i="4"/>
  <c r="G138" i="4"/>
  <c r="F138" i="4"/>
  <c r="E138" i="4"/>
  <c r="D138" i="4"/>
  <c r="H137" i="4"/>
  <c r="G137" i="4"/>
  <c r="F137" i="4"/>
  <c r="E137" i="4"/>
  <c r="D137" i="4"/>
  <c r="H136" i="4"/>
  <c r="G136" i="4"/>
  <c r="F136" i="4"/>
  <c r="E136" i="4"/>
  <c r="D136" i="4"/>
  <c r="H135" i="4"/>
  <c r="G135" i="4"/>
  <c r="F135" i="4"/>
  <c r="E135" i="4"/>
  <c r="D135" i="4"/>
  <c r="H134" i="4"/>
  <c r="G134" i="4"/>
  <c r="F134" i="4"/>
  <c r="E134" i="4"/>
  <c r="D134" i="4"/>
  <c r="H133" i="4"/>
  <c r="G133" i="4"/>
  <c r="F133" i="4"/>
  <c r="E133" i="4"/>
  <c r="D133" i="4"/>
  <c r="H132" i="4"/>
  <c r="G132" i="4"/>
  <c r="F132" i="4"/>
  <c r="E132" i="4"/>
  <c r="D132" i="4"/>
  <c r="H131" i="4"/>
  <c r="G131" i="4"/>
  <c r="F131" i="4"/>
  <c r="E131" i="4"/>
  <c r="D131" i="4"/>
  <c r="H130" i="4"/>
  <c r="G130" i="4"/>
  <c r="F130" i="4"/>
  <c r="E130" i="4"/>
  <c r="D130" i="4"/>
  <c r="H129" i="4"/>
  <c r="G129" i="4"/>
  <c r="F129" i="4"/>
  <c r="E129" i="4"/>
  <c r="D129" i="4"/>
  <c r="H128" i="4"/>
  <c r="G128" i="4"/>
  <c r="F128" i="4"/>
  <c r="E128" i="4"/>
  <c r="D128" i="4"/>
  <c r="H127" i="4"/>
  <c r="G127" i="4"/>
  <c r="F127" i="4"/>
  <c r="E127" i="4"/>
  <c r="D127" i="4"/>
  <c r="H126" i="4"/>
  <c r="G126" i="4"/>
  <c r="F126" i="4"/>
  <c r="E126" i="4"/>
  <c r="D126" i="4"/>
  <c r="H125" i="4"/>
  <c r="G125" i="4"/>
  <c r="F125" i="4"/>
  <c r="E125" i="4"/>
  <c r="D125" i="4"/>
  <c r="H124" i="4"/>
  <c r="G124" i="4"/>
  <c r="F124" i="4"/>
  <c r="E124" i="4"/>
  <c r="D124" i="4"/>
  <c r="H123" i="4"/>
  <c r="G123" i="4"/>
  <c r="F123" i="4"/>
  <c r="E123" i="4"/>
  <c r="D123" i="4"/>
  <c r="H122" i="4"/>
  <c r="G122" i="4"/>
  <c r="F122" i="4"/>
  <c r="E122" i="4"/>
  <c r="D122" i="4"/>
  <c r="H121" i="4"/>
  <c r="G121" i="4"/>
  <c r="F121" i="4"/>
  <c r="E121" i="4"/>
  <c r="D121" i="4"/>
  <c r="H120" i="4"/>
  <c r="G120" i="4"/>
  <c r="F120" i="4"/>
  <c r="E120" i="4"/>
  <c r="D120" i="4"/>
  <c r="H119" i="4"/>
  <c r="G119" i="4"/>
  <c r="F119" i="4"/>
  <c r="E119" i="4"/>
  <c r="D119" i="4"/>
  <c r="H118" i="4"/>
  <c r="G118" i="4"/>
  <c r="F118" i="4"/>
  <c r="E118" i="4"/>
  <c r="D118" i="4"/>
  <c r="H117" i="4"/>
  <c r="G117" i="4"/>
  <c r="F117" i="4"/>
  <c r="E117" i="4"/>
  <c r="D117" i="4"/>
  <c r="H116" i="4"/>
  <c r="G116" i="4"/>
  <c r="F116" i="4"/>
  <c r="E116" i="4"/>
  <c r="D116" i="4"/>
  <c r="H115" i="4"/>
  <c r="G115" i="4"/>
  <c r="F115" i="4"/>
  <c r="E115" i="4"/>
  <c r="D115" i="4"/>
  <c r="H114" i="4"/>
  <c r="G114" i="4"/>
  <c r="F114" i="4"/>
  <c r="E114" i="4"/>
  <c r="D114" i="4"/>
  <c r="H113" i="4"/>
  <c r="G113" i="4"/>
  <c r="F113" i="4"/>
  <c r="E113" i="4"/>
  <c r="D113" i="4"/>
  <c r="H112" i="4"/>
  <c r="G112" i="4"/>
  <c r="F112" i="4"/>
  <c r="E112" i="4"/>
  <c r="D112" i="4"/>
  <c r="H111" i="4"/>
  <c r="G111" i="4"/>
  <c r="F111" i="4"/>
  <c r="E111" i="4"/>
  <c r="D111" i="4"/>
  <c r="H110" i="4"/>
  <c r="G110" i="4"/>
  <c r="F110" i="4"/>
  <c r="E110" i="4"/>
  <c r="D110" i="4"/>
  <c r="H109" i="4"/>
  <c r="G109" i="4"/>
  <c r="F109" i="4"/>
  <c r="E109" i="4"/>
  <c r="D109" i="4"/>
  <c r="H108" i="4"/>
  <c r="G108" i="4"/>
  <c r="F108" i="4"/>
  <c r="E108" i="4"/>
  <c r="D108" i="4"/>
  <c r="H107" i="4"/>
  <c r="G107" i="4"/>
  <c r="F107" i="4"/>
  <c r="E107" i="4"/>
  <c r="D107" i="4"/>
  <c r="H106" i="4"/>
  <c r="G106" i="4"/>
  <c r="F106" i="4"/>
  <c r="E106" i="4"/>
  <c r="D106" i="4"/>
  <c r="H105" i="4"/>
  <c r="G105" i="4"/>
  <c r="F105" i="4"/>
  <c r="E105" i="4"/>
  <c r="D105" i="4"/>
  <c r="H104" i="4"/>
  <c r="G104" i="4"/>
  <c r="F104" i="4"/>
  <c r="E104" i="4"/>
  <c r="D104" i="4"/>
  <c r="H103" i="4"/>
  <c r="G103" i="4"/>
  <c r="F103" i="4"/>
  <c r="E103" i="4"/>
  <c r="D103" i="4"/>
  <c r="H102" i="4"/>
  <c r="G102" i="4"/>
  <c r="F102" i="4"/>
  <c r="E102" i="4"/>
  <c r="D102" i="4"/>
  <c r="H101" i="4"/>
  <c r="G101" i="4"/>
  <c r="F101" i="4"/>
  <c r="E101" i="4"/>
  <c r="D101" i="4"/>
  <c r="H100" i="4"/>
  <c r="G100" i="4"/>
  <c r="F100" i="4"/>
  <c r="E100" i="4"/>
  <c r="D100" i="4"/>
  <c r="H99" i="4"/>
  <c r="G99" i="4"/>
  <c r="F99" i="4"/>
  <c r="E99" i="4"/>
  <c r="D99" i="4"/>
  <c r="H98" i="4"/>
  <c r="G98" i="4"/>
  <c r="F98" i="4"/>
  <c r="E98" i="4"/>
  <c r="D98" i="4"/>
  <c r="H97" i="4"/>
  <c r="G97" i="4"/>
  <c r="F97" i="4"/>
  <c r="E97" i="4"/>
  <c r="D97" i="4"/>
  <c r="H96" i="4"/>
  <c r="G96" i="4"/>
  <c r="F96" i="4"/>
  <c r="E96" i="4"/>
  <c r="D96" i="4"/>
  <c r="H95" i="4"/>
  <c r="G95" i="4"/>
  <c r="F95" i="4"/>
  <c r="E95" i="4"/>
  <c r="D95" i="4"/>
  <c r="H94" i="4"/>
  <c r="G94" i="4"/>
  <c r="F94" i="4"/>
  <c r="E94" i="4"/>
  <c r="D94" i="4"/>
  <c r="H93" i="4"/>
  <c r="G93" i="4"/>
  <c r="F93" i="4"/>
  <c r="E93" i="4"/>
  <c r="D93" i="4"/>
  <c r="H92" i="4"/>
  <c r="G92" i="4"/>
  <c r="F92" i="4"/>
  <c r="E92" i="4"/>
  <c r="D92" i="4"/>
  <c r="H91" i="4"/>
  <c r="G91" i="4"/>
  <c r="F91" i="4"/>
  <c r="E91" i="4"/>
  <c r="D91" i="4"/>
  <c r="H90" i="4"/>
  <c r="G90" i="4"/>
  <c r="F90" i="4"/>
  <c r="E90" i="4"/>
  <c r="D90" i="4"/>
  <c r="H89" i="4"/>
  <c r="G89" i="4"/>
  <c r="F89" i="4"/>
  <c r="E89" i="4"/>
  <c r="D89" i="4"/>
  <c r="H88" i="4"/>
  <c r="G88" i="4"/>
  <c r="F88" i="4"/>
  <c r="E88" i="4"/>
  <c r="D88" i="4"/>
  <c r="H87" i="4"/>
  <c r="G87" i="4"/>
  <c r="F87" i="4"/>
  <c r="E87" i="4"/>
  <c r="D87" i="4"/>
  <c r="H86" i="4"/>
  <c r="G86" i="4"/>
  <c r="F86" i="4"/>
  <c r="E86" i="4"/>
  <c r="D86" i="4"/>
  <c r="H85" i="4"/>
  <c r="G85" i="4"/>
  <c r="F85" i="4"/>
  <c r="E85" i="4"/>
  <c r="D85" i="4"/>
  <c r="H84" i="4"/>
  <c r="G84" i="4"/>
  <c r="F84" i="4"/>
  <c r="E84" i="4"/>
  <c r="D84" i="4"/>
  <c r="H83" i="4"/>
  <c r="G83" i="4"/>
  <c r="F83" i="4"/>
  <c r="E83" i="4"/>
  <c r="D83" i="4"/>
  <c r="H82" i="4"/>
  <c r="G82" i="4"/>
  <c r="F82" i="4"/>
  <c r="E82" i="4"/>
  <c r="D82" i="4"/>
  <c r="H81" i="4"/>
  <c r="G81" i="4"/>
  <c r="F81" i="4"/>
  <c r="E81" i="4"/>
  <c r="D81" i="4"/>
  <c r="H80" i="4"/>
  <c r="G80" i="4"/>
  <c r="F80" i="4"/>
  <c r="E80" i="4"/>
  <c r="D80" i="4"/>
  <c r="H79" i="4"/>
  <c r="G79" i="4"/>
  <c r="F79" i="4"/>
  <c r="E79" i="4"/>
  <c r="D79" i="4"/>
  <c r="H78" i="4"/>
  <c r="G78" i="4"/>
  <c r="F78" i="4"/>
  <c r="E78" i="4"/>
  <c r="D78" i="4"/>
  <c r="H77" i="4"/>
  <c r="G77" i="4"/>
  <c r="F77" i="4"/>
  <c r="E77" i="4"/>
  <c r="D77" i="4"/>
  <c r="H76" i="4"/>
  <c r="G76" i="4"/>
  <c r="F76" i="4"/>
  <c r="E76" i="4"/>
  <c r="D76" i="4"/>
  <c r="H75" i="4"/>
  <c r="G75" i="4"/>
  <c r="F75" i="4"/>
  <c r="E75" i="4"/>
  <c r="D75" i="4"/>
  <c r="H74" i="4"/>
  <c r="G74" i="4"/>
  <c r="F74" i="4"/>
  <c r="E74" i="4"/>
  <c r="D74" i="4"/>
  <c r="H73" i="4"/>
  <c r="G73" i="4"/>
  <c r="F73" i="4"/>
  <c r="E73" i="4"/>
  <c r="D73" i="4"/>
  <c r="H72" i="4"/>
  <c r="G72" i="4"/>
  <c r="F72" i="4"/>
  <c r="E72" i="4"/>
  <c r="D72" i="4"/>
  <c r="H71" i="4"/>
  <c r="G71" i="4"/>
  <c r="F71" i="4"/>
  <c r="E71" i="4"/>
  <c r="D71" i="4"/>
  <c r="H70" i="4"/>
  <c r="G70" i="4"/>
  <c r="F70" i="4"/>
  <c r="E70" i="4"/>
  <c r="D70" i="4"/>
  <c r="H69" i="4"/>
  <c r="G69" i="4"/>
  <c r="F69" i="4"/>
  <c r="E69" i="4"/>
  <c r="D69" i="4"/>
  <c r="H68" i="4"/>
  <c r="G68" i="4"/>
  <c r="F68" i="4"/>
  <c r="E68" i="4"/>
  <c r="D68" i="4"/>
  <c r="H67" i="4"/>
  <c r="G67" i="4"/>
  <c r="F67" i="4"/>
  <c r="E67" i="4"/>
  <c r="D67" i="4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3" i="4"/>
  <c r="G63" i="4"/>
  <c r="F63" i="4"/>
  <c r="E63" i="4"/>
  <c r="D63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5" i="4"/>
  <c r="G55" i="4"/>
  <c r="F55" i="4"/>
  <c r="E55" i="4"/>
  <c r="D55" i="4"/>
  <c r="H54" i="4"/>
  <c r="G54" i="4"/>
  <c r="F54" i="4"/>
  <c r="E54" i="4"/>
  <c r="D54" i="4"/>
  <c r="H53" i="4"/>
  <c r="G53" i="4"/>
  <c r="F53" i="4"/>
  <c r="E53" i="4"/>
  <c r="D53" i="4"/>
  <c r="H52" i="4"/>
  <c r="G52" i="4"/>
  <c r="F52" i="4"/>
  <c r="E52" i="4"/>
  <c r="D52" i="4"/>
  <c r="H51" i="4"/>
  <c r="G51" i="4"/>
  <c r="F51" i="4"/>
  <c r="E51" i="4"/>
  <c r="D51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E48" i="4"/>
  <c r="D48" i="4"/>
  <c r="H47" i="4"/>
  <c r="G47" i="4"/>
  <c r="F47" i="4"/>
  <c r="E47" i="4"/>
  <c r="D47" i="4"/>
  <c r="H46" i="4"/>
  <c r="G46" i="4"/>
  <c r="F46" i="4"/>
  <c r="E46" i="4"/>
  <c r="D46" i="4"/>
  <c r="H45" i="4"/>
  <c r="G45" i="4"/>
  <c r="F45" i="4"/>
  <c r="E45" i="4"/>
  <c r="D45" i="4"/>
  <c r="H44" i="4"/>
  <c r="G44" i="4"/>
  <c r="F44" i="4"/>
  <c r="E44" i="4"/>
  <c r="D44" i="4"/>
  <c r="H43" i="4"/>
  <c r="G43" i="4"/>
  <c r="F43" i="4"/>
  <c r="E43" i="4"/>
  <c r="D43" i="4"/>
  <c r="H42" i="4"/>
  <c r="G42" i="4"/>
  <c r="F42" i="4"/>
  <c r="E42" i="4"/>
  <c r="D42" i="4"/>
  <c r="H41" i="4"/>
  <c r="G41" i="4"/>
  <c r="F41" i="4"/>
  <c r="E41" i="4"/>
  <c r="D41" i="4"/>
  <c r="H40" i="4"/>
  <c r="G40" i="4"/>
  <c r="F40" i="4"/>
  <c r="E40" i="4"/>
  <c r="D40" i="4"/>
  <c r="H39" i="4"/>
  <c r="G39" i="4"/>
  <c r="F39" i="4"/>
  <c r="E39" i="4"/>
  <c r="D39" i="4"/>
  <c r="H38" i="4"/>
  <c r="G38" i="4"/>
  <c r="F38" i="4"/>
  <c r="E38" i="4"/>
  <c r="D38" i="4"/>
  <c r="H37" i="4"/>
  <c r="G37" i="4"/>
  <c r="F37" i="4"/>
  <c r="E37" i="4"/>
  <c r="D37" i="4"/>
  <c r="H36" i="4"/>
  <c r="G36" i="4"/>
  <c r="F36" i="4"/>
  <c r="E36" i="4"/>
  <c r="D36" i="4"/>
  <c r="H35" i="4"/>
  <c r="G35" i="4"/>
  <c r="F35" i="4"/>
  <c r="E35" i="4"/>
  <c r="D35" i="4"/>
  <c r="H34" i="4"/>
  <c r="G34" i="4"/>
  <c r="F34" i="4"/>
  <c r="E34" i="4"/>
  <c r="D34" i="4"/>
  <c r="H33" i="4"/>
  <c r="G33" i="4"/>
  <c r="F33" i="4"/>
  <c r="E33" i="4"/>
  <c r="D33" i="4"/>
  <c r="H32" i="4"/>
  <c r="G32" i="4"/>
  <c r="F32" i="4"/>
  <c r="E32" i="4"/>
  <c r="D32" i="4"/>
  <c r="H31" i="4"/>
  <c r="G31" i="4"/>
  <c r="F31" i="4"/>
  <c r="E31" i="4"/>
  <c r="D31" i="4"/>
  <c r="H30" i="4"/>
  <c r="G30" i="4"/>
  <c r="F30" i="4"/>
  <c r="E30" i="4"/>
  <c r="D30" i="4"/>
  <c r="H29" i="4"/>
  <c r="G29" i="4"/>
  <c r="F29" i="4"/>
  <c r="E29" i="4"/>
  <c r="D29" i="4"/>
  <c r="H28" i="4"/>
  <c r="G28" i="4"/>
  <c r="F28" i="4"/>
  <c r="E28" i="4"/>
  <c r="D28" i="4"/>
  <c r="H27" i="4"/>
  <c r="G27" i="4"/>
  <c r="F27" i="4"/>
  <c r="E27" i="4"/>
  <c r="D27" i="4"/>
  <c r="H26" i="4"/>
  <c r="G26" i="4"/>
  <c r="F26" i="4"/>
  <c r="E26" i="4"/>
  <c r="D26" i="4"/>
  <c r="H25" i="4"/>
  <c r="G25" i="4"/>
  <c r="F25" i="4"/>
  <c r="E25" i="4"/>
  <c r="D25" i="4"/>
  <c r="H24" i="4"/>
  <c r="G24" i="4"/>
  <c r="F24" i="4"/>
  <c r="E24" i="4"/>
  <c r="D24" i="4"/>
  <c r="H23" i="4"/>
  <c r="G23" i="4"/>
  <c r="F23" i="4"/>
  <c r="E23" i="4"/>
  <c r="D23" i="4"/>
  <c r="H22" i="4"/>
  <c r="G22" i="4"/>
  <c r="F22" i="4"/>
  <c r="E22" i="4"/>
  <c r="D22" i="4"/>
  <c r="H21" i="4"/>
  <c r="G21" i="4"/>
  <c r="F21" i="4"/>
  <c r="E21" i="4"/>
  <c r="D21" i="4"/>
  <c r="H20" i="4"/>
  <c r="G20" i="4"/>
  <c r="F20" i="4"/>
  <c r="E20" i="4"/>
  <c r="D20" i="4"/>
  <c r="H19" i="4"/>
  <c r="G19" i="4"/>
  <c r="F19" i="4"/>
  <c r="E19" i="4"/>
  <c r="D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14" i="4"/>
  <c r="G14" i="4"/>
  <c r="F14" i="4"/>
  <c r="E14" i="4"/>
  <c r="D14" i="4"/>
  <c r="H13" i="4"/>
  <c r="G13" i="4"/>
  <c r="F13" i="4"/>
  <c r="E13" i="4"/>
  <c r="D13" i="4"/>
  <c r="H12" i="4"/>
  <c r="G12" i="4"/>
  <c r="F12" i="4"/>
  <c r="E12" i="4"/>
  <c r="D12" i="4"/>
  <c r="H7" i="4"/>
  <c r="G7" i="4"/>
  <c r="F7" i="4"/>
  <c r="E7" i="4"/>
  <c r="D7" i="4"/>
  <c r="M29" i="8"/>
  <c r="M28" i="8"/>
  <c r="M30" i="8"/>
  <c r="M6" i="8"/>
  <c r="M5" i="8"/>
  <c r="M3" i="8"/>
  <c r="F5" i="7"/>
  <c r="E5" i="7"/>
  <c r="K2" i="7"/>
  <c r="A3" i="7" s="1"/>
  <c r="I158" i="7"/>
  <c r="F2" i="6"/>
  <c r="A3" i="6" s="1"/>
  <c r="E6" i="6"/>
  <c r="E7" i="6"/>
  <c r="E8" i="6"/>
  <c r="C157" i="6"/>
  <c r="D157" i="6"/>
  <c r="D8" i="4"/>
  <c r="E8" i="4"/>
  <c r="F8" i="4"/>
  <c r="G8" i="4"/>
  <c r="H8" i="4"/>
  <c r="D11" i="4"/>
  <c r="E11" i="4"/>
  <c r="F11" i="4"/>
  <c r="G11" i="4"/>
  <c r="H11" i="4"/>
  <c r="D10" i="4"/>
  <c r="E10" i="4"/>
  <c r="F10" i="4"/>
  <c r="G10" i="4"/>
  <c r="H10" i="4"/>
  <c r="D9" i="4"/>
  <c r="E9" i="4"/>
  <c r="F9" i="4"/>
  <c r="G9" i="4"/>
  <c r="H9" i="4"/>
  <c r="D156" i="4"/>
  <c r="E156" i="4"/>
  <c r="F156" i="4"/>
  <c r="G156" i="4"/>
  <c r="H156" i="4"/>
  <c r="L2" i="4"/>
  <c r="A3" i="4" s="1"/>
  <c r="G86" i="7"/>
  <c r="H86" i="7" s="1"/>
  <c r="G114" i="7"/>
  <c r="H114" i="7" s="1"/>
  <c r="G122" i="7"/>
  <c r="H122" i="7" s="1"/>
  <c r="G138" i="7"/>
  <c r="H138" i="7" s="1"/>
  <c r="J158" i="4"/>
  <c r="I12" i="4" l="1"/>
  <c r="L12" i="4" s="1"/>
  <c r="M12" i="4" s="1"/>
  <c r="G18" i="7"/>
  <c r="H18" i="7" s="1"/>
  <c r="G22" i="7"/>
  <c r="H22" i="7" s="1"/>
  <c r="G26" i="7"/>
  <c r="H26" i="7" s="1"/>
  <c r="J26" i="7" s="1"/>
  <c r="G28" i="7"/>
  <c r="H28" i="7" s="1"/>
  <c r="J28" i="7" s="1"/>
  <c r="G70" i="7"/>
  <c r="H70" i="7" s="1"/>
  <c r="G72" i="7"/>
  <c r="H72" i="7" s="1"/>
  <c r="G150" i="7"/>
  <c r="H150" i="7" s="1"/>
  <c r="K150" i="7" s="1"/>
  <c r="L150" i="7" s="1"/>
  <c r="G152" i="7"/>
  <c r="H152" i="7" s="1"/>
  <c r="G17" i="7"/>
  <c r="H17" i="7" s="1"/>
  <c r="G121" i="7"/>
  <c r="H121" i="7" s="1"/>
  <c r="G127" i="7"/>
  <c r="H127" i="7" s="1"/>
  <c r="G129" i="7"/>
  <c r="H129" i="7" s="1"/>
  <c r="G133" i="7"/>
  <c r="H133" i="7" s="1"/>
  <c r="K133" i="7" s="1"/>
  <c r="L133" i="7" s="1"/>
  <c r="G7" i="7"/>
  <c r="H7" i="7" s="1"/>
  <c r="J7" i="7" s="1"/>
  <c r="G10" i="7"/>
  <c r="H10" i="7" s="1"/>
  <c r="J10" i="7" s="1"/>
  <c r="G66" i="7"/>
  <c r="H66" i="7" s="1"/>
  <c r="K66" i="7" s="1"/>
  <c r="L66" i="7" s="1"/>
  <c r="G101" i="7"/>
  <c r="H101" i="7" s="1"/>
  <c r="I111" i="4"/>
  <c r="L111" i="4" s="1"/>
  <c r="M111" i="4" s="1"/>
  <c r="I117" i="4"/>
  <c r="L117" i="4" s="1"/>
  <c r="M117" i="4" s="1"/>
  <c r="I119" i="4"/>
  <c r="L119" i="4" s="1"/>
  <c r="M119" i="4" s="1"/>
  <c r="I127" i="4"/>
  <c r="L127" i="4" s="1"/>
  <c r="M127" i="4" s="1"/>
  <c r="I135" i="4"/>
  <c r="L135" i="4" s="1"/>
  <c r="M135" i="4" s="1"/>
  <c r="I143" i="4"/>
  <c r="L143" i="4" s="1"/>
  <c r="M143" i="4" s="1"/>
  <c r="I151" i="4"/>
  <c r="L151" i="4" s="1"/>
  <c r="M151" i="4" s="1"/>
  <c r="G12" i="7"/>
  <c r="H12" i="7" s="1"/>
  <c r="G16" i="7"/>
  <c r="H16" i="7" s="1"/>
  <c r="K16" i="7" s="1"/>
  <c r="L16" i="7" s="1"/>
  <c r="G51" i="7"/>
  <c r="H51" i="7" s="1"/>
  <c r="G128" i="7"/>
  <c r="H128" i="7" s="1"/>
  <c r="K128" i="7" s="1"/>
  <c r="L128" i="7" s="1"/>
  <c r="G154" i="7"/>
  <c r="H154" i="7" s="1"/>
  <c r="J154" i="7" s="1"/>
  <c r="G112" i="7"/>
  <c r="H112" i="7" s="1"/>
  <c r="G13" i="7"/>
  <c r="H13" i="7" s="1"/>
  <c r="K13" i="7" s="1"/>
  <c r="L13" i="7" s="1"/>
  <c r="G24" i="7"/>
  <c r="H24" i="7" s="1"/>
  <c r="G40" i="7"/>
  <c r="H40" i="7" s="1"/>
  <c r="G48" i="7"/>
  <c r="H48" i="7" s="1"/>
  <c r="G60" i="7"/>
  <c r="H60" i="7" s="1"/>
  <c r="K60" i="7" s="1"/>
  <c r="L60" i="7" s="1"/>
  <c r="G71" i="7"/>
  <c r="H71" i="7" s="1"/>
  <c r="K71" i="7" s="1"/>
  <c r="L71" i="7" s="1"/>
  <c r="G75" i="7"/>
  <c r="H75" i="7" s="1"/>
  <c r="K75" i="7" s="1"/>
  <c r="L75" i="7" s="1"/>
  <c r="G79" i="7"/>
  <c r="H79" i="7" s="1"/>
  <c r="K79" i="7" s="1"/>
  <c r="L79" i="7" s="1"/>
  <c r="G90" i="7"/>
  <c r="H90" i="7" s="1"/>
  <c r="J90" i="7" s="1"/>
  <c r="G94" i="7"/>
  <c r="H94" i="7" s="1"/>
  <c r="G109" i="7"/>
  <c r="H109" i="7" s="1"/>
  <c r="G125" i="7"/>
  <c r="H125" i="7" s="1"/>
  <c r="G144" i="7"/>
  <c r="H144" i="7" s="1"/>
  <c r="G155" i="7"/>
  <c r="H155" i="7" s="1"/>
  <c r="G14" i="7"/>
  <c r="H14" i="7" s="1"/>
  <c r="J14" i="7" s="1"/>
  <c r="G41" i="7"/>
  <c r="H41" i="7" s="1"/>
  <c r="G45" i="7"/>
  <c r="H45" i="7" s="1"/>
  <c r="J45" i="7" s="1"/>
  <c r="G53" i="7"/>
  <c r="H53" i="7" s="1"/>
  <c r="K53" i="7" s="1"/>
  <c r="L53" i="7" s="1"/>
  <c r="G57" i="7"/>
  <c r="H57" i="7" s="1"/>
  <c r="G61" i="7"/>
  <c r="H61" i="7" s="1"/>
  <c r="G87" i="7"/>
  <c r="H87" i="7" s="1"/>
  <c r="G103" i="7"/>
  <c r="H103" i="7" s="1"/>
  <c r="G126" i="7"/>
  <c r="H126" i="7" s="1"/>
  <c r="J126" i="7" s="1"/>
  <c r="G130" i="7"/>
  <c r="H130" i="7" s="1"/>
  <c r="J130" i="7" s="1"/>
  <c r="G145" i="7"/>
  <c r="H145" i="7" s="1"/>
  <c r="K145" i="7" s="1"/>
  <c r="L145" i="7" s="1"/>
  <c r="G149" i="7"/>
  <c r="H149" i="7" s="1"/>
  <c r="G15" i="7"/>
  <c r="H15" i="7" s="1"/>
  <c r="G19" i="7"/>
  <c r="H19" i="7" s="1"/>
  <c r="G30" i="7"/>
  <c r="H30" i="7" s="1"/>
  <c r="G46" i="7"/>
  <c r="H46" i="7" s="1"/>
  <c r="G50" i="7"/>
  <c r="H50" i="7" s="1"/>
  <c r="J50" i="7" s="1"/>
  <c r="G77" i="7"/>
  <c r="H77" i="7" s="1"/>
  <c r="J77" i="7" s="1"/>
  <c r="G92" i="7"/>
  <c r="H92" i="7" s="1"/>
  <c r="J92" i="7" s="1"/>
  <c r="G123" i="7"/>
  <c r="H123" i="7" s="1"/>
  <c r="I20" i="4"/>
  <c r="I36" i="4"/>
  <c r="I44" i="4"/>
  <c r="I52" i="4"/>
  <c r="I68" i="4"/>
  <c r="I76" i="4"/>
  <c r="I84" i="4"/>
  <c r="I92" i="4"/>
  <c r="G151" i="7"/>
  <c r="H151" i="7" s="1"/>
  <c r="I89" i="4"/>
  <c r="L89" i="4" s="1"/>
  <c r="M89" i="4" s="1"/>
  <c r="G36" i="7"/>
  <c r="H36" i="7" s="1"/>
  <c r="G47" i="7"/>
  <c r="H47" i="7" s="1"/>
  <c r="K47" i="7" s="1"/>
  <c r="L47" i="7" s="1"/>
  <c r="G64" i="7"/>
  <c r="H64" i="7" s="1"/>
  <c r="K64" i="7" s="1"/>
  <c r="L64" i="7" s="1"/>
  <c r="I28" i="4"/>
  <c r="I42" i="4"/>
  <c r="I60" i="4"/>
  <c r="I100" i="4"/>
  <c r="I102" i="4"/>
  <c r="G23" i="7"/>
  <c r="H23" i="7" s="1"/>
  <c r="G33" i="7"/>
  <c r="H33" i="7" s="1"/>
  <c r="K33" i="7" s="1"/>
  <c r="L33" i="7" s="1"/>
  <c r="G37" i="7"/>
  <c r="H37" i="7" s="1"/>
  <c r="J37" i="7" s="1"/>
  <c r="G68" i="7"/>
  <c r="H68" i="7" s="1"/>
  <c r="G82" i="7"/>
  <c r="H82" i="7" s="1"/>
  <c r="K82" i="7" s="1"/>
  <c r="L82" i="7" s="1"/>
  <c r="G96" i="7"/>
  <c r="H96" i="7" s="1"/>
  <c r="J96" i="7" s="1"/>
  <c r="G116" i="7"/>
  <c r="H116" i="7" s="1"/>
  <c r="G136" i="7"/>
  <c r="H136" i="7" s="1"/>
  <c r="J136" i="7" s="1"/>
  <c r="G156" i="7"/>
  <c r="H156" i="7" s="1"/>
  <c r="K156" i="7" s="1"/>
  <c r="L156" i="7" s="1"/>
  <c r="I123" i="4"/>
  <c r="I139" i="4"/>
  <c r="I14" i="4"/>
  <c r="I16" i="4"/>
  <c r="I24" i="4"/>
  <c r="I32" i="4"/>
  <c r="I40" i="4"/>
  <c r="I48" i="4"/>
  <c r="I56" i="4"/>
  <c r="I64" i="4"/>
  <c r="I72" i="4"/>
  <c r="I80" i="4"/>
  <c r="I88" i="4"/>
  <c r="I96" i="4"/>
  <c r="I104" i="4"/>
  <c r="G11" i="7"/>
  <c r="H11" i="7" s="1"/>
  <c r="K11" i="7" s="1"/>
  <c r="L11" i="7" s="1"/>
  <c r="G38" i="7"/>
  <c r="H38" i="7" s="1"/>
  <c r="G55" i="7"/>
  <c r="H55" i="7" s="1"/>
  <c r="K55" i="7" s="1"/>
  <c r="L55" i="7" s="1"/>
  <c r="G69" i="7"/>
  <c r="H69" i="7" s="1"/>
  <c r="K69" i="7" s="1"/>
  <c r="L69" i="7" s="1"/>
  <c r="G89" i="7"/>
  <c r="H89" i="7" s="1"/>
  <c r="K89" i="7" s="1"/>
  <c r="L89" i="7" s="1"/>
  <c r="G93" i="7"/>
  <c r="H93" i="7" s="1"/>
  <c r="J93" i="7" s="1"/>
  <c r="I115" i="4"/>
  <c r="I131" i="4"/>
  <c r="I147" i="4"/>
  <c r="G153" i="7"/>
  <c r="H153" i="7" s="1"/>
  <c r="J153" i="7" s="1"/>
  <c r="I107" i="4"/>
  <c r="I155" i="4"/>
  <c r="G21" i="7"/>
  <c r="H21" i="7" s="1"/>
  <c r="J21" i="7" s="1"/>
  <c r="G25" i="7"/>
  <c r="H25" i="7" s="1"/>
  <c r="K25" i="7" s="1"/>
  <c r="L25" i="7" s="1"/>
  <c r="G35" i="7"/>
  <c r="H35" i="7" s="1"/>
  <c r="G56" i="7"/>
  <c r="H56" i="7" s="1"/>
  <c r="J56" i="7" s="1"/>
  <c r="G107" i="7"/>
  <c r="H107" i="7" s="1"/>
  <c r="G118" i="7"/>
  <c r="H118" i="7" s="1"/>
  <c r="G131" i="7"/>
  <c r="H131" i="7" s="1"/>
  <c r="K131" i="7" s="1"/>
  <c r="L131" i="7" s="1"/>
  <c r="G142" i="7"/>
  <c r="H142" i="7" s="1"/>
  <c r="J142" i="7" s="1"/>
  <c r="I9" i="4"/>
  <c r="L9" i="4" s="1"/>
  <c r="M9" i="4" s="1"/>
  <c r="I11" i="4"/>
  <c r="L11" i="4" s="1"/>
  <c r="M11" i="4" s="1"/>
  <c r="I8" i="4"/>
  <c r="L8" i="4" s="1"/>
  <c r="M8" i="4" s="1"/>
  <c r="F157" i="6"/>
  <c r="H86" i="6"/>
  <c r="H44" i="6"/>
  <c r="H21" i="6"/>
  <c r="H107" i="6"/>
  <c r="H143" i="6"/>
  <c r="H147" i="6"/>
  <c r="H88" i="6"/>
  <c r="H45" i="6"/>
  <c r="H149" i="6"/>
  <c r="H126" i="6"/>
  <c r="H127" i="6"/>
  <c r="H108" i="6"/>
  <c r="H142" i="6"/>
  <c r="H109" i="6"/>
  <c r="H65" i="6"/>
  <c r="H24" i="6"/>
  <c r="H132" i="6"/>
  <c r="H62" i="6"/>
  <c r="H150" i="6"/>
  <c r="H42" i="6"/>
  <c r="H129" i="6"/>
  <c r="H27" i="6"/>
  <c r="E157" i="6"/>
  <c r="G157" i="6"/>
  <c r="H154" i="6"/>
  <c r="H7" i="6"/>
  <c r="H15" i="6"/>
  <c r="H55" i="6"/>
  <c r="H43" i="6"/>
  <c r="H123" i="6"/>
  <c r="H83" i="6"/>
  <c r="H8" i="6"/>
  <c r="H28" i="6"/>
  <c r="H52" i="6"/>
  <c r="H72" i="6"/>
  <c r="H92" i="6"/>
  <c r="H116" i="6"/>
  <c r="H136" i="6"/>
  <c r="H155" i="6"/>
  <c r="H29" i="6"/>
  <c r="H49" i="6"/>
  <c r="H69" i="6"/>
  <c r="H93" i="6"/>
  <c r="H113" i="6"/>
  <c r="H133" i="6"/>
  <c r="H6" i="6"/>
  <c r="H26" i="6"/>
  <c r="H46" i="6"/>
  <c r="H70" i="6"/>
  <c r="H90" i="6"/>
  <c r="H110" i="6"/>
  <c r="H134" i="6"/>
  <c r="H31" i="6"/>
  <c r="H39" i="6"/>
  <c r="H79" i="6"/>
  <c r="H87" i="6"/>
  <c r="H59" i="6"/>
  <c r="H19" i="6"/>
  <c r="H99" i="6"/>
  <c r="H12" i="6"/>
  <c r="H36" i="6"/>
  <c r="H56" i="6"/>
  <c r="H76" i="6"/>
  <c r="H100" i="6"/>
  <c r="H120" i="6"/>
  <c r="H140" i="6"/>
  <c r="H13" i="6"/>
  <c r="H33" i="6"/>
  <c r="H53" i="6"/>
  <c r="H77" i="6"/>
  <c r="H97" i="6"/>
  <c r="H117" i="6"/>
  <c r="H141" i="6"/>
  <c r="H10" i="6"/>
  <c r="H30" i="6"/>
  <c r="H54" i="6"/>
  <c r="H74" i="6"/>
  <c r="H94" i="6"/>
  <c r="H118" i="6"/>
  <c r="H138" i="6"/>
  <c r="H63" i="6"/>
  <c r="H103" i="6"/>
  <c r="H111" i="6"/>
  <c r="H119" i="6"/>
  <c r="H91" i="6"/>
  <c r="H35" i="6"/>
  <c r="H115" i="6"/>
  <c r="H20" i="6"/>
  <c r="H40" i="6"/>
  <c r="H60" i="6"/>
  <c r="H84" i="6"/>
  <c r="H104" i="6"/>
  <c r="H124" i="6"/>
  <c r="H148" i="6"/>
  <c r="H17" i="6"/>
  <c r="H37" i="6"/>
  <c r="H61" i="6"/>
  <c r="H81" i="6"/>
  <c r="H101" i="6"/>
  <c r="H125" i="6"/>
  <c r="H145" i="6"/>
  <c r="H14" i="6"/>
  <c r="H38" i="6"/>
  <c r="H58" i="6"/>
  <c r="H78" i="6"/>
  <c r="H102" i="6"/>
  <c r="H122" i="6"/>
  <c r="H106" i="6"/>
  <c r="H22" i="6"/>
  <c r="H85" i="6"/>
  <c r="H152" i="6"/>
  <c r="H68" i="6"/>
  <c r="H51" i="6"/>
  <c r="H135" i="6"/>
  <c r="H151" i="6"/>
  <c r="G9" i="7"/>
  <c r="H9" i="7" s="1"/>
  <c r="J9" i="7" s="1"/>
  <c r="G8" i="7"/>
  <c r="H8" i="7" s="1"/>
  <c r="H146" i="6"/>
  <c r="H130" i="6"/>
  <c r="H114" i="6"/>
  <c r="H98" i="6"/>
  <c r="H82" i="6"/>
  <c r="H66" i="6"/>
  <c r="H50" i="6"/>
  <c r="H34" i="6"/>
  <c r="H18" i="6"/>
  <c r="H153" i="6"/>
  <c r="H137" i="6"/>
  <c r="H121" i="6"/>
  <c r="H105" i="6"/>
  <c r="H89" i="6"/>
  <c r="H73" i="6"/>
  <c r="H57" i="6"/>
  <c r="H41" i="6"/>
  <c r="H25" i="6"/>
  <c r="H9" i="6"/>
  <c r="H144" i="6"/>
  <c r="H128" i="6"/>
  <c r="H112" i="6"/>
  <c r="H96" i="6"/>
  <c r="H80" i="6"/>
  <c r="H64" i="6"/>
  <c r="H48" i="6"/>
  <c r="H32" i="6"/>
  <c r="H16" i="6"/>
  <c r="H131" i="6"/>
  <c r="H67" i="6"/>
  <c r="H139" i="6"/>
  <c r="H75" i="6"/>
  <c r="H11" i="6"/>
  <c r="H23" i="6"/>
  <c r="H47" i="6"/>
  <c r="H71" i="6"/>
  <c r="H95" i="6"/>
  <c r="I10" i="4"/>
  <c r="L10" i="4" s="1"/>
  <c r="M10" i="4" s="1"/>
  <c r="J106" i="7"/>
  <c r="K106" i="7"/>
  <c r="L106" i="7" s="1"/>
  <c r="J86" i="7"/>
  <c r="K86" i="7"/>
  <c r="L86" i="7" s="1"/>
  <c r="J98" i="7"/>
  <c r="K98" i="7"/>
  <c r="L98" i="7" s="1"/>
  <c r="J58" i="7"/>
  <c r="K58" i="7"/>
  <c r="L58" i="7" s="1"/>
  <c r="I7" i="4"/>
  <c r="I27" i="4"/>
  <c r="J122" i="7"/>
  <c r="K122" i="7"/>
  <c r="L122" i="7" s="1"/>
  <c r="J42" i="7"/>
  <c r="K42" i="7"/>
  <c r="L42" i="7" s="1"/>
  <c r="J62" i="7"/>
  <c r="K62" i="7"/>
  <c r="L62" i="7" s="1"/>
  <c r="I132" i="4"/>
  <c r="I156" i="4"/>
  <c r="I49" i="4"/>
  <c r="I57" i="4"/>
  <c r="J138" i="7"/>
  <c r="K138" i="7"/>
  <c r="L138" i="7" s="1"/>
  <c r="I34" i="4"/>
  <c r="J16" i="7"/>
  <c r="K17" i="7"/>
  <c r="L17" i="7" s="1"/>
  <c r="J17" i="7"/>
  <c r="J22" i="7"/>
  <c r="K22" i="7"/>
  <c r="L22" i="7" s="1"/>
  <c r="K26" i="7"/>
  <c r="L26" i="7" s="1"/>
  <c r="K35" i="7"/>
  <c r="L35" i="7" s="1"/>
  <c r="J35" i="7"/>
  <c r="K39" i="7"/>
  <c r="L39" i="7" s="1"/>
  <c r="J39" i="7"/>
  <c r="J60" i="7"/>
  <c r="K65" i="7"/>
  <c r="L65" i="7" s="1"/>
  <c r="J65" i="7"/>
  <c r="K77" i="7"/>
  <c r="L77" i="7" s="1"/>
  <c r="K81" i="7"/>
  <c r="L81" i="7" s="1"/>
  <c r="J81" i="7"/>
  <c r="K87" i="7"/>
  <c r="L87" i="7" s="1"/>
  <c r="J87" i="7"/>
  <c r="K143" i="7"/>
  <c r="L143" i="7" s="1"/>
  <c r="J143" i="7"/>
  <c r="J146" i="7"/>
  <c r="K146" i="7"/>
  <c r="L146" i="7" s="1"/>
  <c r="J114" i="7"/>
  <c r="K114" i="7"/>
  <c r="L114" i="7" s="1"/>
  <c r="J78" i="7"/>
  <c r="K78" i="7"/>
  <c r="L78" i="7" s="1"/>
  <c r="J46" i="7"/>
  <c r="K46" i="7"/>
  <c r="L46" i="7" s="1"/>
  <c r="J66" i="7"/>
  <c r="I13" i="4"/>
  <c r="I17" i="4"/>
  <c r="I21" i="4"/>
  <c r="I25" i="4"/>
  <c r="I29" i="4"/>
  <c r="I33" i="4"/>
  <c r="I37" i="4"/>
  <c r="I41" i="4"/>
  <c r="I45" i="4"/>
  <c r="I53" i="4"/>
  <c r="I61" i="4"/>
  <c r="I65" i="4"/>
  <c r="I69" i="4"/>
  <c r="I73" i="4"/>
  <c r="I77" i="4"/>
  <c r="I81" i="4"/>
  <c r="I85" i="4"/>
  <c r="I93" i="4"/>
  <c r="I97" i="4"/>
  <c r="I101" i="4"/>
  <c r="I105" i="4"/>
  <c r="I108" i="4"/>
  <c r="I112" i="4"/>
  <c r="I116" i="4"/>
  <c r="I120" i="4"/>
  <c r="I124" i="4"/>
  <c r="I128" i="4"/>
  <c r="I136" i="4"/>
  <c r="I140" i="4"/>
  <c r="I144" i="4"/>
  <c r="I148" i="4"/>
  <c r="I152" i="4"/>
  <c r="K19" i="7"/>
  <c r="L19" i="7" s="1"/>
  <c r="J19" i="7"/>
  <c r="J24" i="7"/>
  <c r="K24" i="7"/>
  <c r="L24" i="7" s="1"/>
  <c r="K28" i="7"/>
  <c r="L28" i="7" s="1"/>
  <c r="K57" i="7"/>
  <c r="L57" i="7" s="1"/>
  <c r="J57" i="7"/>
  <c r="K67" i="7"/>
  <c r="L67" i="7" s="1"/>
  <c r="J67" i="7"/>
  <c r="J69" i="7"/>
  <c r="J72" i="7"/>
  <c r="K72" i="7"/>
  <c r="L72" i="7" s="1"/>
  <c r="J94" i="7"/>
  <c r="K94" i="7"/>
  <c r="L94" i="7" s="1"/>
  <c r="J100" i="7"/>
  <c r="K100" i="7"/>
  <c r="L100" i="7" s="1"/>
  <c r="J104" i="7"/>
  <c r="K104" i="7"/>
  <c r="L104" i="7" s="1"/>
  <c r="K107" i="7"/>
  <c r="L107" i="7" s="1"/>
  <c r="J107" i="7"/>
  <c r="J120" i="7"/>
  <c r="K120" i="7"/>
  <c r="L120" i="7" s="1"/>
  <c r="J124" i="7"/>
  <c r="K124" i="7"/>
  <c r="L124" i="7" s="1"/>
  <c r="K127" i="7"/>
  <c r="L127" i="7" s="1"/>
  <c r="J127" i="7"/>
  <c r="K135" i="7"/>
  <c r="L135" i="7" s="1"/>
  <c r="J135" i="7"/>
  <c r="K137" i="7"/>
  <c r="L137" i="7" s="1"/>
  <c r="J137" i="7"/>
  <c r="K139" i="7"/>
  <c r="L139" i="7" s="1"/>
  <c r="J139" i="7"/>
  <c r="K141" i="7"/>
  <c r="L141" i="7" s="1"/>
  <c r="J141" i="7"/>
  <c r="I18" i="4"/>
  <c r="I22" i="4"/>
  <c r="I26" i="4"/>
  <c r="I30" i="4"/>
  <c r="I38" i="4"/>
  <c r="I46" i="4"/>
  <c r="I50" i="4"/>
  <c r="I54" i="4"/>
  <c r="I58" i="4"/>
  <c r="I62" i="4"/>
  <c r="I66" i="4"/>
  <c r="I70" i="4"/>
  <c r="I74" i="4"/>
  <c r="I78" i="4"/>
  <c r="I82" i="4"/>
  <c r="I86" i="4"/>
  <c r="I90" i="4"/>
  <c r="I94" i="4"/>
  <c r="I98" i="4"/>
  <c r="I106" i="4"/>
  <c r="I109" i="4"/>
  <c r="I113" i="4"/>
  <c r="I121" i="4"/>
  <c r="I125" i="4"/>
  <c r="I129" i="4"/>
  <c r="I133" i="4"/>
  <c r="I137" i="4"/>
  <c r="I141" i="4"/>
  <c r="I145" i="4"/>
  <c r="I149" i="4"/>
  <c r="I153" i="4"/>
  <c r="J12" i="7"/>
  <c r="K12" i="7"/>
  <c r="L12" i="7" s="1"/>
  <c r="K23" i="7"/>
  <c r="L23" i="7" s="1"/>
  <c r="J23" i="7"/>
  <c r="K27" i="7"/>
  <c r="L27" i="7" s="1"/>
  <c r="J27" i="7"/>
  <c r="G34" i="7"/>
  <c r="H34" i="7" s="1"/>
  <c r="J38" i="7"/>
  <c r="K38" i="7"/>
  <c r="L38" i="7" s="1"/>
  <c r="K43" i="7"/>
  <c r="L43" i="7" s="1"/>
  <c r="J43" i="7"/>
  <c r="G49" i="7"/>
  <c r="H49" i="7" s="1"/>
  <c r="J52" i="7"/>
  <c r="K52" i="7"/>
  <c r="L52" i="7" s="1"/>
  <c r="G54" i="7"/>
  <c r="H54" i="7" s="1"/>
  <c r="K61" i="7"/>
  <c r="L61" i="7" s="1"/>
  <c r="J61" i="7"/>
  <c r="J64" i="7"/>
  <c r="G76" i="7"/>
  <c r="H76" i="7" s="1"/>
  <c r="G80" i="7"/>
  <c r="H80" i="7" s="1"/>
  <c r="J84" i="7"/>
  <c r="K84" i="7"/>
  <c r="L84" i="7" s="1"/>
  <c r="K91" i="7"/>
  <c r="L91" i="7" s="1"/>
  <c r="J91" i="7"/>
  <c r="K93" i="7"/>
  <c r="L93" i="7" s="1"/>
  <c r="K95" i="7"/>
  <c r="L95" i="7" s="1"/>
  <c r="J95" i="7"/>
  <c r="K97" i="7"/>
  <c r="L97" i="7" s="1"/>
  <c r="J97" i="7"/>
  <c r="J102" i="7"/>
  <c r="K102" i="7"/>
  <c r="L102" i="7" s="1"/>
  <c r="K103" i="7"/>
  <c r="L103" i="7" s="1"/>
  <c r="J103" i="7"/>
  <c r="J112" i="7"/>
  <c r="K112" i="7"/>
  <c r="L112" i="7" s="1"/>
  <c r="J116" i="7"/>
  <c r="K116" i="7"/>
  <c r="L116" i="7" s="1"/>
  <c r="J118" i="7"/>
  <c r="K118" i="7"/>
  <c r="L118" i="7" s="1"/>
  <c r="K123" i="7"/>
  <c r="L123" i="7" s="1"/>
  <c r="J123" i="7"/>
  <c r="J148" i="7"/>
  <c r="K148" i="7"/>
  <c r="L148" i="7" s="1"/>
  <c r="K151" i="7"/>
  <c r="L151" i="7" s="1"/>
  <c r="J151" i="7"/>
  <c r="I15" i="4"/>
  <c r="I19" i="4"/>
  <c r="I23" i="4"/>
  <c r="I31" i="4"/>
  <c r="I35" i="4"/>
  <c r="I39" i="4"/>
  <c r="I43" i="4"/>
  <c r="I47" i="4"/>
  <c r="I51" i="4"/>
  <c r="I55" i="4"/>
  <c r="I59" i="4"/>
  <c r="I63" i="4"/>
  <c r="I67" i="4"/>
  <c r="I71" i="4"/>
  <c r="I75" i="4"/>
  <c r="I79" i="4"/>
  <c r="I83" i="4"/>
  <c r="I87" i="4"/>
  <c r="I91" i="4"/>
  <c r="I95" i="4"/>
  <c r="I99" i="4"/>
  <c r="I103" i="4"/>
  <c r="I110" i="4"/>
  <c r="I114" i="4"/>
  <c r="I118" i="4"/>
  <c r="I122" i="4"/>
  <c r="I126" i="4"/>
  <c r="I130" i="4"/>
  <c r="I134" i="4"/>
  <c r="I138" i="4"/>
  <c r="I142" i="4"/>
  <c r="I146" i="4"/>
  <c r="I150" i="4"/>
  <c r="I154" i="4"/>
  <c r="G31" i="7"/>
  <c r="J36" i="7"/>
  <c r="K36" i="7"/>
  <c r="L36" i="7" s="1"/>
  <c r="J40" i="7"/>
  <c r="K40" i="7"/>
  <c r="L40" i="7" s="1"/>
  <c r="K41" i="7"/>
  <c r="L41" i="7" s="1"/>
  <c r="J41" i="7"/>
  <c r="K51" i="7"/>
  <c r="L51" i="7" s="1"/>
  <c r="J51" i="7"/>
  <c r="K56" i="7"/>
  <c r="L56" i="7" s="1"/>
  <c r="J68" i="7"/>
  <c r="K68" i="7"/>
  <c r="L68" i="7" s="1"/>
  <c r="J70" i="7"/>
  <c r="K70" i="7"/>
  <c r="L70" i="7" s="1"/>
  <c r="G73" i="7"/>
  <c r="H73" i="7" s="1"/>
  <c r="K83" i="7"/>
  <c r="L83" i="7" s="1"/>
  <c r="J83" i="7"/>
  <c r="G85" i="7"/>
  <c r="H85" i="7" s="1"/>
  <c r="K99" i="7"/>
  <c r="L99" i="7" s="1"/>
  <c r="J99" i="7"/>
  <c r="K101" i="7"/>
  <c r="L101" i="7" s="1"/>
  <c r="J101" i="7"/>
  <c r="K109" i="7"/>
  <c r="L109" i="7" s="1"/>
  <c r="J109" i="7"/>
  <c r="K111" i="7"/>
  <c r="L111" i="7" s="1"/>
  <c r="J111" i="7"/>
  <c r="K113" i="7"/>
  <c r="L113" i="7" s="1"/>
  <c r="J113" i="7"/>
  <c r="K115" i="7"/>
  <c r="L115" i="7" s="1"/>
  <c r="J115" i="7"/>
  <c r="K117" i="7"/>
  <c r="L117" i="7" s="1"/>
  <c r="J117" i="7"/>
  <c r="K119" i="7"/>
  <c r="L119" i="7" s="1"/>
  <c r="J119" i="7"/>
  <c r="K121" i="7"/>
  <c r="L121" i="7" s="1"/>
  <c r="J121" i="7"/>
  <c r="K129" i="7"/>
  <c r="L129" i="7" s="1"/>
  <c r="J129" i="7"/>
  <c r="J131" i="7"/>
  <c r="J140" i="7"/>
  <c r="K140" i="7"/>
  <c r="L140" i="7" s="1"/>
  <c r="J144" i="7"/>
  <c r="K144" i="7"/>
  <c r="L144" i="7" s="1"/>
  <c r="K147" i="7"/>
  <c r="L147" i="7" s="1"/>
  <c r="J147" i="7"/>
  <c r="K155" i="7"/>
  <c r="L155" i="7" s="1"/>
  <c r="J155" i="7"/>
  <c r="K15" i="7"/>
  <c r="L15" i="7" s="1"/>
  <c r="J15" i="7"/>
  <c r="J18" i="7"/>
  <c r="K18" i="7"/>
  <c r="L18" i="7" s="1"/>
  <c r="J20" i="7"/>
  <c r="K20" i="7"/>
  <c r="L20" i="7" s="1"/>
  <c r="K29" i="7"/>
  <c r="L29" i="7" s="1"/>
  <c r="J29" i="7"/>
  <c r="J30" i="7"/>
  <c r="K30" i="7"/>
  <c r="L30" i="7" s="1"/>
  <c r="J32" i="7"/>
  <c r="K32" i="7"/>
  <c r="L32" i="7" s="1"/>
  <c r="J44" i="7"/>
  <c r="K44" i="7"/>
  <c r="L44" i="7" s="1"/>
  <c r="J48" i="7"/>
  <c r="K48" i="7"/>
  <c r="L48" i="7" s="1"/>
  <c r="K59" i="7"/>
  <c r="L59" i="7" s="1"/>
  <c r="J59" i="7"/>
  <c r="K63" i="7"/>
  <c r="L63" i="7" s="1"/>
  <c r="J63" i="7"/>
  <c r="J74" i="7"/>
  <c r="K74" i="7"/>
  <c r="L74" i="7" s="1"/>
  <c r="J88" i="7"/>
  <c r="K88" i="7"/>
  <c r="L88" i="7" s="1"/>
  <c r="K105" i="7"/>
  <c r="L105" i="7" s="1"/>
  <c r="J105" i="7"/>
  <c r="J108" i="7"/>
  <c r="K108" i="7"/>
  <c r="L108" i="7" s="1"/>
  <c r="J110" i="7"/>
  <c r="K110" i="7"/>
  <c r="L110" i="7" s="1"/>
  <c r="K125" i="7"/>
  <c r="L125" i="7" s="1"/>
  <c r="J125" i="7"/>
  <c r="J128" i="7"/>
  <c r="J132" i="7"/>
  <c r="K132" i="7"/>
  <c r="L132" i="7" s="1"/>
  <c r="J134" i="7"/>
  <c r="K134" i="7"/>
  <c r="L134" i="7" s="1"/>
  <c r="K149" i="7"/>
  <c r="L149" i="7" s="1"/>
  <c r="J149" i="7"/>
  <c r="J152" i="7"/>
  <c r="K152" i="7"/>
  <c r="L152" i="7" s="1"/>
  <c r="K153" i="7" l="1"/>
  <c r="L153" i="7" s="1"/>
  <c r="J71" i="7"/>
  <c r="J47" i="7"/>
  <c r="K50" i="7"/>
  <c r="L50" i="7" s="1"/>
  <c r="J145" i="7"/>
  <c r="K90" i="7"/>
  <c r="L90" i="7" s="1"/>
  <c r="J79" i="7"/>
  <c r="J133" i="7"/>
  <c r="K37" i="7"/>
  <c r="L37" i="7" s="1"/>
  <c r="J89" i="7"/>
  <c r="J82" i="7"/>
  <c r="J150" i="7"/>
  <c r="K92" i="7"/>
  <c r="L92" i="7" s="1"/>
  <c r="J55" i="7"/>
  <c r="J53" i="7"/>
  <c r="J13" i="7"/>
  <c r="K96" i="7"/>
  <c r="L96" i="7" s="1"/>
  <c r="K154" i="7"/>
  <c r="L154" i="7" s="1"/>
  <c r="K126" i="7"/>
  <c r="L126" i="7" s="1"/>
  <c r="J75" i="7"/>
  <c r="K14" i="7"/>
  <c r="L14" i="7" s="1"/>
  <c r="K45" i="7"/>
  <c r="L45" i="7" s="1"/>
  <c r="K130" i="7"/>
  <c r="L130" i="7" s="1"/>
  <c r="K12" i="4"/>
  <c r="K127" i="4"/>
  <c r="K89" i="4"/>
  <c r="K119" i="4"/>
  <c r="K117" i="4"/>
  <c r="K151" i="4"/>
  <c r="K111" i="4"/>
  <c r="K135" i="4"/>
  <c r="K7" i="7"/>
  <c r="L7" i="7" s="1"/>
  <c r="K10" i="7"/>
  <c r="L10" i="7" s="1"/>
  <c r="K9" i="7"/>
  <c r="L9" i="7" s="1"/>
  <c r="K8" i="4"/>
  <c r="K143" i="4"/>
  <c r="L48" i="4"/>
  <c r="M48" i="4" s="1"/>
  <c r="K48" i="4"/>
  <c r="L104" i="4"/>
  <c r="M104" i="4" s="1"/>
  <c r="K104" i="4"/>
  <c r="L115" i="4"/>
  <c r="M115" i="4" s="1"/>
  <c r="K115" i="4"/>
  <c r="L96" i="4"/>
  <c r="M96" i="4" s="1"/>
  <c r="K96" i="4"/>
  <c r="L32" i="4"/>
  <c r="M32" i="4" s="1"/>
  <c r="K32" i="4"/>
  <c r="L102" i="4"/>
  <c r="M102" i="4" s="1"/>
  <c r="K102" i="4"/>
  <c r="L76" i="4"/>
  <c r="M76" i="4" s="1"/>
  <c r="K76" i="4"/>
  <c r="J11" i="7"/>
  <c r="K21" i="7"/>
  <c r="L21" i="7" s="1"/>
  <c r="K9" i="4"/>
  <c r="L88" i="4"/>
  <c r="M88" i="4" s="1"/>
  <c r="K88" i="4"/>
  <c r="L24" i="4"/>
  <c r="M24" i="4" s="1"/>
  <c r="K24" i="4"/>
  <c r="L68" i="4"/>
  <c r="M68" i="4" s="1"/>
  <c r="K68" i="4"/>
  <c r="L123" i="4"/>
  <c r="M123" i="4" s="1"/>
  <c r="K123" i="4"/>
  <c r="K142" i="7"/>
  <c r="L142" i="7" s="1"/>
  <c r="J33" i="7"/>
  <c r="L155" i="4"/>
  <c r="M155" i="4" s="1"/>
  <c r="K155" i="4"/>
  <c r="L80" i="4"/>
  <c r="M80" i="4" s="1"/>
  <c r="K80" i="4"/>
  <c r="L16" i="4"/>
  <c r="M16" i="4" s="1"/>
  <c r="K16" i="4"/>
  <c r="L100" i="4"/>
  <c r="M100" i="4" s="1"/>
  <c r="K100" i="4"/>
  <c r="L52" i="4"/>
  <c r="M52" i="4" s="1"/>
  <c r="K52" i="4"/>
  <c r="J156" i="7"/>
  <c r="L107" i="4"/>
  <c r="M107" i="4" s="1"/>
  <c r="K107" i="4"/>
  <c r="L72" i="4"/>
  <c r="M72" i="4" s="1"/>
  <c r="K72" i="4"/>
  <c r="L14" i="4"/>
  <c r="M14" i="4" s="1"/>
  <c r="K14" i="4"/>
  <c r="L60" i="4"/>
  <c r="M60" i="4" s="1"/>
  <c r="K60" i="4"/>
  <c r="L44" i="4"/>
  <c r="M44" i="4" s="1"/>
  <c r="K44" i="4"/>
  <c r="L147" i="4"/>
  <c r="M147" i="4" s="1"/>
  <c r="K147" i="4"/>
  <c r="L92" i="4"/>
  <c r="M92" i="4" s="1"/>
  <c r="K92" i="4"/>
  <c r="L131" i="4"/>
  <c r="M131" i="4" s="1"/>
  <c r="K131" i="4"/>
  <c r="L84" i="4"/>
  <c r="M84" i="4" s="1"/>
  <c r="K84" i="4"/>
  <c r="J25" i="7"/>
  <c r="K136" i="7"/>
  <c r="L136" i="7" s="1"/>
  <c r="K11" i="4"/>
  <c r="L64" i="4"/>
  <c r="M64" i="4" s="1"/>
  <c r="K64" i="4"/>
  <c r="L42" i="4"/>
  <c r="M42" i="4" s="1"/>
  <c r="K42" i="4"/>
  <c r="L36" i="4"/>
  <c r="M36" i="4" s="1"/>
  <c r="K36" i="4"/>
  <c r="L40" i="4"/>
  <c r="M40" i="4" s="1"/>
  <c r="K40" i="4"/>
  <c r="L56" i="4"/>
  <c r="M56" i="4" s="1"/>
  <c r="K56" i="4"/>
  <c r="L139" i="4"/>
  <c r="M139" i="4" s="1"/>
  <c r="K139" i="4"/>
  <c r="L28" i="4"/>
  <c r="M28" i="4" s="1"/>
  <c r="K28" i="4"/>
  <c r="L20" i="4"/>
  <c r="M20" i="4" s="1"/>
  <c r="K20" i="4"/>
  <c r="K8" i="7"/>
  <c r="L8" i="7" s="1"/>
  <c r="J8" i="7"/>
  <c r="K10" i="4"/>
  <c r="L146" i="4"/>
  <c r="M146" i="4" s="1"/>
  <c r="K146" i="4"/>
  <c r="L130" i="4"/>
  <c r="M130" i="4" s="1"/>
  <c r="K130" i="4"/>
  <c r="L114" i="4"/>
  <c r="M114" i="4" s="1"/>
  <c r="K114" i="4"/>
  <c r="L95" i="4"/>
  <c r="M95" i="4" s="1"/>
  <c r="K95" i="4"/>
  <c r="L79" i="4"/>
  <c r="M79" i="4" s="1"/>
  <c r="K79" i="4"/>
  <c r="L63" i="4"/>
  <c r="M63" i="4" s="1"/>
  <c r="K63" i="4"/>
  <c r="L47" i="4"/>
  <c r="M47" i="4" s="1"/>
  <c r="K47" i="4"/>
  <c r="L31" i="4"/>
  <c r="M31" i="4" s="1"/>
  <c r="K31" i="4"/>
  <c r="J54" i="7"/>
  <c r="K54" i="7"/>
  <c r="L54" i="7" s="1"/>
  <c r="J34" i="7"/>
  <c r="K34" i="7"/>
  <c r="L34" i="7" s="1"/>
  <c r="L149" i="4"/>
  <c r="M149" i="4" s="1"/>
  <c r="K149" i="4"/>
  <c r="L133" i="4"/>
  <c r="M133" i="4" s="1"/>
  <c r="K133" i="4"/>
  <c r="L113" i="4"/>
  <c r="M113" i="4" s="1"/>
  <c r="K113" i="4"/>
  <c r="L94" i="4"/>
  <c r="M94" i="4" s="1"/>
  <c r="K94" i="4"/>
  <c r="L78" i="4"/>
  <c r="M78" i="4" s="1"/>
  <c r="K78" i="4"/>
  <c r="L62" i="4"/>
  <c r="M62" i="4" s="1"/>
  <c r="K62" i="4"/>
  <c r="L46" i="4"/>
  <c r="M46" i="4" s="1"/>
  <c r="K46" i="4"/>
  <c r="L22" i="4"/>
  <c r="M22" i="4" s="1"/>
  <c r="K22" i="4"/>
  <c r="L144" i="4"/>
  <c r="M144" i="4" s="1"/>
  <c r="K144" i="4"/>
  <c r="L124" i="4"/>
  <c r="M124" i="4" s="1"/>
  <c r="K124" i="4"/>
  <c r="L108" i="4"/>
  <c r="M108" i="4" s="1"/>
  <c r="K108" i="4"/>
  <c r="L93" i="4"/>
  <c r="M93" i="4" s="1"/>
  <c r="K93" i="4"/>
  <c r="L73" i="4"/>
  <c r="M73" i="4" s="1"/>
  <c r="K73" i="4"/>
  <c r="L53" i="4"/>
  <c r="M53" i="4" s="1"/>
  <c r="K53" i="4"/>
  <c r="L33" i="4"/>
  <c r="M33" i="4" s="1"/>
  <c r="K33" i="4"/>
  <c r="L17" i="4"/>
  <c r="M17" i="4" s="1"/>
  <c r="K17" i="4"/>
  <c r="L34" i="4"/>
  <c r="M34" i="4" s="1"/>
  <c r="K34" i="4"/>
  <c r="L132" i="4"/>
  <c r="M132" i="4" s="1"/>
  <c r="K132" i="4"/>
  <c r="K7" i="4"/>
  <c r="L7" i="4"/>
  <c r="K85" i="7"/>
  <c r="L85" i="7" s="1"/>
  <c r="J85" i="7"/>
  <c r="L142" i="4"/>
  <c r="M142" i="4" s="1"/>
  <c r="K142" i="4"/>
  <c r="L126" i="4"/>
  <c r="M126" i="4" s="1"/>
  <c r="K126" i="4"/>
  <c r="L110" i="4"/>
  <c r="M110" i="4" s="1"/>
  <c r="K110" i="4"/>
  <c r="L91" i="4"/>
  <c r="M91" i="4" s="1"/>
  <c r="K91" i="4"/>
  <c r="L75" i="4"/>
  <c r="M75" i="4" s="1"/>
  <c r="K75" i="4"/>
  <c r="L59" i="4"/>
  <c r="M59" i="4" s="1"/>
  <c r="K59" i="4"/>
  <c r="L43" i="4"/>
  <c r="M43" i="4" s="1"/>
  <c r="K43" i="4"/>
  <c r="L23" i="4"/>
  <c r="M23" i="4" s="1"/>
  <c r="K23" i="4"/>
  <c r="L145" i="4"/>
  <c r="M145" i="4" s="1"/>
  <c r="K145" i="4"/>
  <c r="L129" i="4"/>
  <c r="M129" i="4" s="1"/>
  <c r="K129" i="4"/>
  <c r="L109" i="4"/>
  <c r="M109" i="4" s="1"/>
  <c r="K109" i="4"/>
  <c r="L90" i="4"/>
  <c r="M90" i="4" s="1"/>
  <c r="K90" i="4"/>
  <c r="L74" i="4"/>
  <c r="M74" i="4" s="1"/>
  <c r="K74" i="4"/>
  <c r="L58" i="4"/>
  <c r="M58" i="4" s="1"/>
  <c r="K58" i="4"/>
  <c r="L38" i="4"/>
  <c r="M38" i="4" s="1"/>
  <c r="K38" i="4"/>
  <c r="L18" i="4"/>
  <c r="M18" i="4" s="1"/>
  <c r="K18" i="4"/>
  <c r="L140" i="4"/>
  <c r="M140" i="4" s="1"/>
  <c r="K140" i="4"/>
  <c r="L120" i="4"/>
  <c r="M120" i="4" s="1"/>
  <c r="K120" i="4"/>
  <c r="K105" i="4"/>
  <c r="L105" i="4"/>
  <c r="M105" i="4" s="1"/>
  <c r="L85" i="4"/>
  <c r="M85" i="4" s="1"/>
  <c r="K85" i="4"/>
  <c r="L69" i="4"/>
  <c r="M69" i="4" s="1"/>
  <c r="K69" i="4"/>
  <c r="L45" i="4"/>
  <c r="M45" i="4" s="1"/>
  <c r="K45" i="4"/>
  <c r="K29" i="4"/>
  <c r="L29" i="4"/>
  <c r="M29" i="4" s="1"/>
  <c r="L13" i="4"/>
  <c r="M13" i="4" s="1"/>
  <c r="K13" i="4"/>
  <c r="L57" i="4"/>
  <c r="M57" i="4" s="1"/>
  <c r="K57" i="4"/>
  <c r="L156" i="4"/>
  <c r="M156" i="4" s="1"/>
  <c r="K156" i="4"/>
  <c r="K73" i="7"/>
  <c r="L73" i="7" s="1"/>
  <c r="J73" i="7"/>
  <c r="L154" i="4"/>
  <c r="M154" i="4" s="1"/>
  <c r="K154" i="4"/>
  <c r="L138" i="4"/>
  <c r="M138" i="4" s="1"/>
  <c r="K138" i="4"/>
  <c r="L122" i="4"/>
  <c r="M122" i="4" s="1"/>
  <c r="K122" i="4"/>
  <c r="L103" i="4"/>
  <c r="M103" i="4" s="1"/>
  <c r="K103" i="4"/>
  <c r="L87" i="4"/>
  <c r="M87" i="4" s="1"/>
  <c r="K87" i="4"/>
  <c r="L71" i="4"/>
  <c r="M71" i="4" s="1"/>
  <c r="K71" i="4"/>
  <c r="L55" i="4"/>
  <c r="M55" i="4" s="1"/>
  <c r="K55" i="4"/>
  <c r="L39" i="4"/>
  <c r="M39" i="4" s="1"/>
  <c r="K39" i="4"/>
  <c r="L19" i="4"/>
  <c r="M19" i="4" s="1"/>
  <c r="K19" i="4"/>
  <c r="J80" i="7"/>
  <c r="K80" i="7"/>
  <c r="L80" i="7" s="1"/>
  <c r="L141" i="4"/>
  <c r="M141" i="4" s="1"/>
  <c r="K141" i="4"/>
  <c r="L125" i="4"/>
  <c r="M125" i="4" s="1"/>
  <c r="K125" i="4"/>
  <c r="L106" i="4"/>
  <c r="M106" i="4" s="1"/>
  <c r="K106" i="4"/>
  <c r="L86" i="4"/>
  <c r="M86" i="4" s="1"/>
  <c r="K86" i="4"/>
  <c r="L70" i="4"/>
  <c r="M70" i="4" s="1"/>
  <c r="K70" i="4"/>
  <c r="L54" i="4"/>
  <c r="M54" i="4" s="1"/>
  <c r="K54" i="4"/>
  <c r="L30" i="4"/>
  <c r="M30" i="4" s="1"/>
  <c r="K30" i="4"/>
  <c r="L152" i="4"/>
  <c r="M152" i="4" s="1"/>
  <c r="K152" i="4"/>
  <c r="L136" i="4"/>
  <c r="M136" i="4" s="1"/>
  <c r="K136" i="4"/>
  <c r="L116" i="4"/>
  <c r="M116" i="4" s="1"/>
  <c r="K116" i="4"/>
  <c r="K101" i="4"/>
  <c r="L101" i="4"/>
  <c r="M101" i="4" s="1"/>
  <c r="L81" i="4"/>
  <c r="M81" i="4" s="1"/>
  <c r="K81" i="4"/>
  <c r="L65" i="4"/>
  <c r="M65" i="4" s="1"/>
  <c r="K65" i="4"/>
  <c r="L41" i="4"/>
  <c r="M41" i="4" s="1"/>
  <c r="K41" i="4"/>
  <c r="L25" i="4"/>
  <c r="M25" i="4" s="1"/>
  <c r="K25" i="4"/>
  <c r="L49" i="4"/>
  <c r="M49" i="4" s="1"/>
  <c r="K49" i="4"/>
  <c r="I158" i="4"/>
  <c r="K158" i="4" s="1"/>
  <c r="H31" i="7"/>
  <c r="G158" i="7"/>
  <c r="J158" i="7" s="1"/>
  <c r="L150" i="4"/>
  <c r="M150" i="4" s="1"/>
  <c r="K150" i="4"/>
  <c r="L134" i="4"/>
  <c r="M134" i="4" s="1"/>
  <c r="K134" i="4"/>
  <c r="L118" i="4"/>
  <c r="M118" i="4" s="1"/>
  <c r="K118" i="4"/>
  <c r="L99" i="4"/>
  <c r="M99" i="4" s="1"/>
  <c r="K99" i="4"/>
  <c r="L83" i="4"/>
  <c r="M83" i="4" s="1"/>
  <c r="K83" i="4"/>
  <c r="L67" i="4"/>
  <c r="M67" i="4" s="1"/>
  <c r="K67" i="4"/>
  <c r="L51" i="4"/>
  <c r="M51" i="4" s="1"/>
  <c r="K51" i="4"/>
  <c r="L35" i="4"/>
  <c r="M35" i="4" s="1"/>
  <c r="K35" i="4"/>
  <c r="L15" i="4"/>
  <c r="M15" i="4" s="1"/>
  <c r="K15" i="4"/>
  <c r="J76" i="7"/>
  <c r="K76" i="7"/>
  <c r="L76" i="7" s="1"/>
  <c r="K49" i="7"/>
  <c r="L49" i="7" s="1"/>
  <c r="J49" i="7"/>
  <c r="L153" i="4"/>
  <c r="M153" i="4" s="1"/>
  <c r="K153" i="4"/>
  <c r="L137" i="4"/>
  <c r="M137" i="4" s="1"/>
  <c r="K137" i="4"/>
  <c r="L121" i="4"/>
  <c r="M121" i="4" s="1"/>
  <c r="K121" i="4"/>
  <c r="L98" i="4"/>
  <c r="M98" i="4" s="1"/>
  <c r="K98" i="4"/>
  <c r="L82" i="4"/>
  <c r="M82" i="4" s="1"/>
  <c r="K82" i="4"/>
  <c r="L66" i="4"/>
  <c r="M66" i="4" s="1"/>
  <c r="K66" i="4"/>
  <c r="L50" i="4"/>
  <c r="M50" i="4" s="1"/>
  <c r="K50" i="4"/>
  <c r="L26" i="4"/>
  <c r="M26" i="4" s="1"/>
  <c r="K26" i="4"/>
  <c r="L148" i="4"/>
  <c r="M148" i="4" s="1"/>
  <c r="K148" i="4"/>
  <c r="L128" i="4"/>
  <c r="M128" i="4" s="1"/>
  <c r="K128" i="4"/>
  <c r="L112" i="4"/>
  <c r="M112" i="4" s="1"/>
  <c r="K112" i="4"/>
  <c r="K97" i="4"/>
  <c r="L97" i="4"/>
  <c r="M97" i="4" s="1"/>
  <c r="L77" i="4"/>
  <c r="M77" i="4" s="1"/>
  <c r="K77" i="4"/>
  <c r="L61" i="4"/>
  <c r="M61" i="4" s="1"/>
  <c r="K61" i="4"/>
  <c r="L37" i="4"/>
  <c r="M37" i="4" s="1"/>
  <c r="K37" i="4"/>
  <c r="L21" i="4"/>
  <c r="M21" i="4" s="1"/>
  <c r="K21" i="4"/>
  <c r="L27" i="4"/>
  <c r="M27" i="4" s="1"/>
  <c r="K27" i="4"/>
  <c r="M7" i="4" l="1"/>
  <c r="N54" i="4" s="1"/>
  <c r="L158" i="4"/>
  <c r="K31" i="7"/>
  <c r="J31" i="7"/>
  <c r="H158" i="7"/>
  <c r="N47" i="4" l="1"/>
  <c r="N103" i="4"/>
  <c r="N45" i="4"/>
  <c r="N41" i="4"/>
  <c r="N156" i="4"/>
  <c r="N46" i="4"/>
  <c r="N118" i="4"/>
  <c r="N70" i="4"/>
  <c r="N94" i="4"/>
  <c r="N30" i="4"/>
  <c r="N75" i="4"/>
  <c r="N137" i="4"/>
  <c r="N67" i="4"/>
  <c r="N53" i="4"/>
  <c r="N153" i="4"/>
  <c r="N140" i="4"/>
  <c r="N21" i="4"/>
  <c r="N112" i="4"/>
  <c r="N91" i="4"/>
  <c r="N27" i="4"/>
  <c r="N149" i="4"/>
  <c r="N108" i="4"/>
  <c r="N43" i="4"/>
  <c r="N69" i="4"/>
  <c r="N86" i="4"/>
  <c r="N83" i="4"/>
  <c r="N98" i="4"/>
  <c r="N59" i="4"/>
  <c r="N154" i="4"/>
  <c r="N65" i="4"/>
  <c r="N35" i="4"/>
  <c r="N37" i="4"/>
  <c r="N130" i="4"/>
  <c r="N62" i="4"/>
  <c r="N17" i="4"/>
  <c r="N129" i="4"/>
  <c r="N87" i="4"/>
  <c r="N25" i="4"/>
  <c r="N82" i="4"/>
  <c r="M158" i="4"/>
  <c r="N131" i="4"/>
  <c r="N80" i="4"/>
  <c r="N32" i="4"/>
  <c r="N24" i="4"/>
  <c r="N11" i="4"/>
  <c r="N12" i="4"/>
  <c r="N111" i="4"/>
  <c r="N9" i="4"/>
  <c r="N89" i="4"/>
  <c r="N123" i="4"/>
  <c r="N143" i="4"/>
  <c r="N115" i="4"/>
  <c r="N64" i="4"/>
  <c r="N56" i="4"/>
  <c r="N39" i="4"/>
  <c r="N144" i="4"/>
  <c r="N155" i="4"/>
  <c r="N88" i="4"/>
  <c r="N73" i="4"/>
  <c r="N38" i="4"/>
  <c r="N147" i="4"/>
  <c r="N63" i="4"/>
  <c r="N142" i="4"/>
  <c r="N96" i="4"/>
  <c r="N117" i="4"/>
  <c r="N107" i="4"/>
  <c r="N95" i="4"/>
  <c r="N105" i="4"/>
  <c r="N18" i="4"/>
  <c r="N122" i="4"/>
  <c r="N71" i="4"/>
  <c r="N33" i="4"/>
  <c r="N36" i="4"/>
  <c r="N13" i="4"/>
  <c r="N10" i="4"/>
  <c r="N128" i="4"/>
  <c r="N40" i="4"/>
  <c r="N44" i="4"/>
  <c r="N68" i="4"/>
  <c r="N60" i="4"/>
  <c r="N104" i="4"/>
  <c r="N20" i="4"/>
  <c r="N14" i="4"/>
  <c r="N135" i="4"/>
  <c r="N100" i="4"/>
  <c r="N92" i="4"/>
  <c r="N52" i="4"/>
  <c r="N76" i="4"/>
  <c r="N8" i="4"/>
  <c r="N74" i="4"/>
  <c r="N23" i="4"/>
  <c r="N22" i="4"/>
  <c r="N29" i="4"/>
  <c r="N26" i="4"/>
  <c r="N16" i="4"/>
  <c r="N127" i="4"/>
  <c r="N119" i="4"/>
  <c r="N84" i="4"/>
  <c r="N42" i="4"/>
  <c r="N48" i="4"/>
  <c r="N72" i="4"/>
  <c r="N102" i="4"/>
  <c r="N151" i="4"/>
  <c r="N79" i="4"/>
  <c r="N7" i="4"/>
  <c r="N136" i="4"/>
  <c r="N28" i="4"/>
  <c r="N139" i="4"/>
  <c r="N146" i="4"/>
  <c r="N113" i="4"/>
  <c r="N34" i="4"/>
  <c r="N145" i="4"/>
  <c r="N57" i="4"/>
  <c r="N81" i="4"/>
  <c r="N51" i="4"/>
  <c r="N66" i="4"/>
  <c r="N90" i="4"/>
  <c r="N55" i="4"/>
  <c r="N97" i="4"/>
  <c r="N121" i="4"/>
  <c r="N125" i="4"/>
  <c r="N31" i="4"/>
  <c r="N124" i="4"/>
  <c r="N132" i="4"/>
  <c r="N58" i="4"/>
  <c r="N19" i="4"/>
  <c r="N101" i="4"/>
  <c r="N148" i="4"/>
  <c r="N116" i="4"/>
  <c r="N114" i="4"/>
  <c r="N78" i="4"/>
  <c r="N110" i="4"/>
  <c r="N109" i="4"/>
  <c r="N138" i="4"/>
  <c r="N150" i="4"/>
  <c r="N15" i="4"/>
  <c r="N61" i="4"/>
  <c r="N120" i="4"/>
  <c r="N141" i="4"/>
  <c r="N134" i="4"/>
  <c r="N50" i="4"/>
  <c r="N152" i="4"/>
  <c r="N133" i="4"/>
  <c r="N93" i="4"/>
  <c r="N126" i="4"/>
  <c r="N85" i="4"/>
  <c r="N106" i="4"/>
  <c r="N99" i="4"/>
  <c r="N77" i="4"/>
  <c r="N49" i="4"/>
  <c r="L31" i="7"/>
  <c r="K158" i="7"/>
  <c r="L158" i="7" l="1"/>
  <c r="M10" i="7"/>
  <c r="M135" i="7"/>
  <c r="M51" i="7"/>
  <c r="M63" i="7"/>
  <c r="M93" i="7"/>
  <c r="M133" i="7"/>
  <c r="M138" i="7"/>
  <c r="M12" i="7"/>
  <c r="M82" i="7"/>
  <c r="M77" i="7"/>
  <c r="M18" i="7"/>
  <c r="M62" i="7"/>
  <c r="M16" i="7"/>
  <c r="M145" i="7"/>
  <c r="M14" i="7"/>
  <c r="M107" i="7"/>
  <c r="M27" i="7"/>
  <c r="M87" i="7"/>
  <c r="M15" i="7"/>
  <c r="M98" i="7"/>
  <c r="M81" i="7"/>
  <c r="M100" i="7"/>
  <c r="M78" i="7"/>
  <c r="M52" i="7"/>
  <c r="M33" i="7"/>
  <c r="M76" i="7"/>
  <c r="M139" i="7"/>
  <c r="M122" i="7"/>
  <c r="M38" i="7"/>
  <c r="M35" i="7"/>
  <c r="M90" i="7"/>
  <c r="M144" i="7"/>
  <c r="M68" i="7"/>
  <c r="M105" i="7"/>
  <c r="M88" i="7"/>
  <c r="M45" i="7"/>
  <c r="M58" i="7"/>
  <c r="M89" i="7"/>
  <c r="M154" i="7"/>
  <c r="M140" i="7"/>
  <c r="M92" i="7"/>
  <c r="M124" i="7"/>
  <c r="M73" i="7"/>
  <c r="M80" i="7"/>
  <c r="M8" i="7"/>
  <c r="M67" i="7"/>
  <c r="M147" i="7"/>
  <c r="M50" i="7"/>
  <c r="M101" i="7"/>
  <c r="M20" i="7"/>
  <c r="M9" i="7"/>
  <c r="M11" i="7"/>
  <c r="M41" i="7"/>
  <c r="M146" i="7"/>
  <c r="M116" i="7"/>
  <c r="M99" i="7"/>
  <c r="M96" i="7"/>
  <c r="M7" i="7"/>
  <c r="M110" i="7"/>
  <c r="M137" i="7"/>
  <c r="M53" i="7"/>
  <c r="M34" i="7"/>
  <c r="M84" i="7"/>
  <c r="M47" i="7"/>
  <c r="M54" i="7"/>
  <c r="M85" i="7"/>
  <c r="M129" i="7"/>
  <c r="M134" i="7"/>
  <c r="M128" i="7"/>
  <c r="M120" i="7"/>
  <c r="M69" i="7"/>
  <c r="M74" i="7"/>
  <c r="M44" i="7"/>
  <c r="M64" i="7"/>
  <c r="M143" i="7"/>
  <c r="M119" i="7"/>
  <c r="M40" i="7"/>
  <c r="M61" i="7"/>
  <c r="M83" i="7"/>
  <c r="M94" i="7"/>
  <c r="M153" i="7"/>
  <c r="M136" i="7"/>
  <c r="M156" i="7"/>
  <c r="M150" i="7"/>
  <c r="M113" i="7"/>
  <c r="M79" i="7"/>
  <c r="M111" i="7"/>
  <c r="M22" i="7"/>
  <c r="M151" i="7"/>
  <c r="M104" i="7"/>
  <c r="M46" i="7"/>
  <c r="M43" i="7"/>
  <c r="M149" i="7"/>
  <c r="M23" i="7"/>
  <c r="M123" i="7"/>
  <c r="M130" i="7"/>
  <c r="M29" i="7"/>
  <c r="M30" i="7"/>
  <c r="M131" i="7"/>
  <c r="M70" i="7"/>
  <c r="M103" i="7"/>
  <c r="M95" i="7"/>
  <c r="M24" i="7"/>
  <c r="M115" i="7"/>
  <c r="M152" i="7"/>
  <c r="M118" i="7"/>
  <c r="M75" i="7"/>
  <c r="M42" i="7"/>
  <c r="M28" i="7"/>
  <c r="M39" i="7"/>
  <c r="M148" i="7"/>
  <c r="M86" i="7"/>
  <c r="M55" i="7"/>
  <c r="M127" i="7"/>
  <c r="M32" i="7"/>
  <c r="M126" i="7"/>
  <c r="M106" i="7"/>
  <c r="M66" i="7"/>
  <c r="M48" i="7"/>
  <c r="M19" i="7"/>
  <c r="M49" i="7"/>
  <c r="M65" i="7"/>
  <c r="M155" i="7"/>
  <c r="M31" i="7"/>
  <c r="M13" i="7"/>
  <c r="M36" i="7"/>
  <c r="M37" i="7"/>
  <c r="M71" i="7"/>
  <c r="M17" i="7"/>
  <c r="M117" i="7"/>
  <c r="M132" i="7"/>
  <c r="M25" i="7"/>
  <c r="M112" i="7"/>
  <c r="M121" i="7"/>
  <c r="M72" i="7"/>
  <c r="M60" i="7"/>
  <c r="M91" i="7"/>
  <c r="M125" i="7"/>
  <c r="M109" i="7"/>
  <c r="M114" i="7"/>
  <c r="M26" i="7"/>
  <c r="M141" i="7"/>
  <c r="M21" i="7"/>
  <c r="M59" i="7"/>
  <c r="M56" i="7"/>
  <c r="M57" i="7"/>
  <c r="M102" i="7"/>
  <c r="M97" i="7"/>
  <c r="M108" i="7"/>
  <c r="M142" i="7"/>
</calcChain>
</file>

<file path=xl/sharedStrings.xml><?xml version="1.0" encoding="utf-8"?>
<sst xmlns="http://schemas.openxmlformats.org/spreadsheetml/2006/main" count="120" uniqueCount="95">
  <si>
    <t xml:space="preserve">Auswertung für das Jahr </t>
  </si>
  <si>
    <t>Nr.</t>
  </si>
  <si>
    <t>EAK</t>
  </si>
  <si>
    <t>Gesamt</t>
  </si>
  <si>
    <t>Grund</t>
  </si>
  <si>
    <t>eEAK</t>
  </si>
  <si>
    <t>= gesamte mögliche Höhe der Sachleistungen pro Monat</t>
  </si>
  <si>
    <t>= bisherige Auslastung / Ausschöpfung der Sachleistungen</t>
  </si>
  <si>
    <t>= mögliches zusätzliches Potential 
pro Monat</t>
  </si>
  <si>
    <t>= mögliches zusätzliches Potential 
pro Jahr</t>
  </si>
  <si>
    <t>Reihenfolge der größten Potentiale</t>
  </si>
  <si>
    <t>Gesamtauswertung:</t>
  </si>
  <si>
    <t>Pflegegrad 1</t>
  </si>
  <si>
    <t>Pflegegrad 2</t>
  </si>
  <si>
    <t>Pflegegrad 3</t>
  </si>
  <si>
    <t>Pflegegrad 4</t>
  </si>
  <si>
    <t>Pflegegrad 5</t>
  </si>
  <si>
    <t>ankreuzen (auch beides möglich)</t>
  </si>
  <si>
    <t>= bisherige Auslastung / Ausschöpfung der Entlastungsbeträge</t>
  </si>
  <si>
    <t>= möglicher monatlicher Entlastungsbetrag nach § 45 b SGB XI</t>
  </si>
  <si>
    <t>= bisherige Auslastung / Ausschöpfung der Verhinderungspflege-Leistungen</t>
  </si>
  <si>
    <t>Kurze Anmerkungen</t>
  </si>
  <si>
    <t xml:space="preserve">    Kurze Anmerkungen</t>
  </si>
  <si>
    <t xml:space="preserve">Nutzungsbedingungen und Hinweise zur Anwendung der Datei </t>
  </si>
  <si>
    <t>Erläuterungen zum Verständnis der EXCEL-Tabelle</t>
  </si>
  <si>
    <t>Es handelt sich somit nicht um ein Programm, sondern um eine programmierte Datei.</t>
  </si>
  <si>
    <t>Vorgehensweise und Anmerkungen:</t>
  </si>
  <si>
    <t xml:space="preserve">Die Datei ist als kostenloser Service von Sießegger Sozialmanagement gedacht. </t>
  </si>
  <si>
    <t xml:space="preserve">- den "Fans" auf meiner Facebook-Seite Sießegger Sozialmanagement, </t>
  </si>
  <si>
    <t>Probieren Sie einfach ein bißchen herum, und Sie werden schon sehen, wie die Datei funktioniert.</t>
  </si>
  <si>
    <t>Bitte tragen Sie immer nur die gelb hinterlegten Felder ein.</t>
  </si>
  <si>
    <t>- "meinen" Seminarteilnehmer/innen,</t>
  </si>
  <si>
    <t xml:space="preserve">Die Datei ist ausgestattet mit Beispielzahlen, um Ihnen zu zeigen, wie sie funktioniert. </t>
  </si>
  <si>
    <t>- meinen Beratungskunden.</t>
  </si>
  <si>
    <t xml:space="preserve">Diese Zahlen entsprechen nicht der Realität. </t>
  </si>
  <si>
    <t xml:space="preserve">Eine weitergehende Beratung ist mit dem "Erwerb" dieser Datei nicht enthalten. </t>
  </si>
  <si>
    <t>Überschreiben Sie diese gelb hinterlegten Felder bitte mit Ihren eigenen Zahlen.</t>
  </si>
  <si>
    <t>Es gibt keine "Hotline".</t>
  </si>
  <si>
    <t>Die Dateien sind nur für Ihre privaten oder betrieblichen Zwecke Ihres ambulanten Dienstes!</t>
  </si>
  <si>
    <t xml:space="preserve">Es kann keine Gewähr für den Inhalt oder dessen Umsetzung gegeben werden.  </t>
  </si>
  <si>
    <t>Die Rechte verbleiben zu 100% bei Thomas Sießegger.</t>
  </si>
  <si>
    <t>Das Kennwort zum Aufheben des Schutzes wird nur auf persönliche Nachfrage per Email evtl. genannt.</t>
  </si>
  <si>
    <t>Bitte gehen Sie respektvoll mit diesem Geschenk um. Danke.</t>
  </si>
  <si>
    <t>Hallo Kopierer und andere Unternehmensberater!</t>
  </si>
  <si>
    <t xml:space="preserve">Ein kommerzieller Gebrauch über die eigene Nutzung hinaus (z.B. zur Beratung anderer </t>
  </si>
  <si>
    <t xml:space="preserve">Einrichtungen oder zum Weiterverkauf im eigenen Namen) ist ausgeschlossen und </t>
  </si>
  <si>
    <t>ausdrücklich untersagt. Diese Untersagung gilt auch für die nicht genehmigte Nutzung</t>
  </si>
  <si>
    <t>in Seminaren, ohne den Autor um Verwendung anzufragen.</t>
  </si>
  <si>
    <t xml:space="preserve">Sie (als Mitarbeiter in einem ambulanten Pflegedienst oder einem Verband, wenn Sie zu oben genanntem </t>
  </si>
  <si>
    <t>Personenkreis gehören) können diese EXCEL-Datei jedoch zeitlich unbegrenzt kostenlos nutzen,</t>
  </si>
  <si>
    <t xml:space="preserve">z.B. auch in verbandsinternen Handbüchern. </t>
  </si>
  <si>
    <t xml:space="preserve">Sollten Sie diese Datei (oder Variationen davon) in Veröffentlichungen nutzen, </t>
  </si>
  <si>
    <t>sind Sie verpflichtet, einen Literaturverweis auf Thomas Sießegger zu erstellen.</t>
  </si>
  <si>
    <t xml:space="preserve">Durch die Anwendung dieser Datei erklären Sie sich </t>
  </si>
  <si>
    <t>mit oben/eben genannten Bedingungen einverstanden.</t>
  </si>
  <si>
    <t>der bisher für diese Leistungsart dem jeweiligen Kunden berechnet wurde.</t>
  </si>
  <si>
    <r>
      <t xml:space="preserve">und dann (das ist jetzt ein bißchen aufwendiger) geben Sie den bisherigen </t>
    </r>
    <r>
      <rPr>
        <u/>
        <sz val="11"/>
        <rFont val="Segoe UI Light"/>
        <family val="2"/>
      </rPr>
      <t>monatlichen</t>
    </r>
    <r>
      <rPr>
        <sz val="11"/>
        <rFont val="Segoe UI Light"/>
        <family val="2"/>
      </rPr>
      <t xml:space="preserve"> </t>
    </r>
    <r>
      <rPr>
        <u/>
        <sz val="11"/>
        <rFont val="Segoe UI Light"/>
        <family val="2"/>
      </rPr>
      <t>Durchschnitt</t>
    </r>
    <r>
      <rPr>
        <sz val="11"/>
        <rFont val="Segoe UI Light"/>
        <family val="2"/>
      </rPr>
      <t>sbetrag ein,</t>
    </r>
  </si>
  <si>
    <r>
      <t xml:space="preserve">Sie steht </t>
    </r>
    <r>
      <rPr>
        <b/>
        <sz val="11"/>
        <rFont val="Segoe UI Light"/>
        <family val="2"/>
      </rPr>
      <t>kostenlos und exklusiv nur für folgende Personen und Einrichtungen</t>
    </r>
    <r>
      <rPr>
        <sz val="11"/>
        <rFont val="Segoe UI Light"/>
        <family val="2"/>
      </rPr>
      <t xml:space="preserve"> zur Verfügung:</t>
    </r>
  </si>
  <si>
    <t xml:space="preserve">eMail: beratung@siessegger.de </t>
  </si>
  <si>
    <t>POTENTIALE bei SACH- und ERSTATTUNGSLEISTUNGEN bei den KUNDEN</t>
  </si>
  <si>
    <r>
      <t xml:space="preserve">Die Datei sollen Ihnen dazu dienen, </t>
    </r>
    <r>
      <rPr>
        <b/>
        <sz val="11"/>
        <rFont val="Segoe UI Light"/>
        <family val="2"/>
      </rPr>
      <t xml:space="preserve">möglichst zielgerichtet </t>
    </r>
    <r>
      <rPr>
        <b/>
        <u/>
        <sz val="11"/>
        <rFont val="Segoe UI Light"/>
        <family val="2"/>
      </rPr>
      <t>die</t>
    </r>
    <r>
      <rPr>
        <b/>
        <sz val="11"/>
        <rFont val="Segoe UI Light"/>
        <family val="2"/>
      </rPr>
      <t xml:space="preserve"> Kunden (zuerst) neu und intensiv zu beraten,</t>
    </r>
  </si>
  <si>
    <t>Dann müssen Sie eigentlich nur alle Kunden mit Namen eintragen, den Pflegegrad ankreuzen,</t>
  </si>
  <si>
    <t>Das muss nicht exakt sein, schätzen Sie das einfach "über den Daumen" gepeilt.</t>
  </si>
  <si>
    <t>ausgeschöpft sind. Die Tabellen sortieren die Kunden nach größten Potentialen.</t>
  </si>
  <si>
    <r>
      <t xml:space="preserve">Die Datei sollen Ihnen dazu dienen, möglichst zielgerichtet </t>
    </r>
    <r>
      <rPr>
        <u/>
        <sz val="11"/>
        <rFont val="Segoe UI Light"/>
        <family val="2"/>
      </rPr>
      <t>die</t>
    </r>
    <r>
      <rPr>
        <sz val="11"/>
        <rFont val="Segoe UI Light"/>
        <family val="2"/>
      </rPr>
      <t xml:space="preserve"> Kunden (zuerst) neu und intensiv zu beraten,</t>
    </r>
  </si>
  <si>
    <t xml:space="preserve">diejenigen sind, die "defizitär", wären es diejenigen, welche Sie mit besonderem Aufwand und guter Vorberietung intensiv </t>
  </si>
  <si>
    <t>neu besuchen sollten.</t>
  </si>
  <si>
    <t>Nutzen Sie für die gewünschte Leistungsart die jeweilige entsprechende Tabelle.</t>
  </si>
  <si>
    <t>Die meisten Software-Programme sind in der Lage, die defizitären Patienten auszuweisen, evtl. sogar sortiert.</t>
  </si>
  <si>
    <t>bei denen die Potentiale am Größten sind, dort wo die Sachleistungen oder die Erstattungsleistungen nicht</t>
  </si>
  <si>
    <t xml:space="preserve">bei denen die Potentiale am Größten sind. Wenn die Kunden mit großen Potentialen zeitgleich auch noch </t>
  </si>
  <si>
    <t>Pflegegrad</t>
  </si>
  <si>
    <t>tatsächlich bisher durchschnittlich in Rechnung gestellter monatlicher Betrag</t>
  </si>
  <si>
    <t>- den Teilnehmern des elearning-Kurses "BWL für die PDL"</t>
  </si>
  <si>
    <t xml:space="preserve">Ottenser Hauptstraße 14, 22765 Hamburg, </t>
  </si>
  <si>
    <r>
      <t>Diese Datei wurde mit Microsoft</t>
    </r>
    <r>
      <rPr>
        <vertAlign val="superscript"/>
        <sz val="11"/>
        <rFont val="Segoe UI Light"/>
        <family val="2"/>
      </rPr>
      <t>®</t>
    </r>
    <r>
      <rPr>
        <sz val="11"/>
        <rFont val="Segoe UI Light"/>
        <family val="2"/>
      </rPr>
      <t xml:space="preserve"> Office 365 erstellt.</t>
    </r>
  </si>
  <si>
    <t>1. Pflegegrade</t>
  </si>
  <si>
    <t>2. [stundenweise] Verhinderungspflege nach § 39 SGB XI</t>
  </si>
  <si>
    <t>3. Entlastungsbetrag nach § 45b SGB XI</t>
  </si>
  <si>
    <r>
      <t xml:space="preserve">Namen der Kunden </t>
    </r>
    <r>
      <rPr>
        <sz val="11"/>
        <color indexed="8"/>
        <rFont val="Arial"/>
        <family val="2"/>
      </rPr>
      <t xml:space="preserve">
(mit Pflegegraden 
von 1 bis 5)</t>
    </r>
  </si>
  <si>
    <r>
      <t xml:space="preserve">Namen der Kunden 
</t>
    </r>
    <r>
      <rPr>
        <sz val="11"/>
        <color indexed="8"/>
        <rFont val="Arial"/>
        <family val="2"/>
      </rPr>
      <t>(nur diejenigen mit Anspruch auf den Entlastungsbetrag)</t>
    </r>
  </si>
  <si>
    <r>
      <t xml:space="preserve">Namen der Kunden 
</t>
    </r>
    <r>
      <rPr>
        <sz val="11"/>
        <color indexed="8"/>
        <rFont val="Arial"/>
        <family val="2"/>
      </rPr>
      <t>(nur diejenigen mit Anspruch auf (stundenweise) Verhinderungspflege nach § 39 SGB XI)</t>
    </r>
  </si>
  <si>
    <r>
      <t xml:space="preserve">= möglicher </t>
    </r>
    <r>
      <rPr>
        <b/>
        <sz val="9"/>
        <color indexed="8"/>
        <rFont val="Arial"/>
        <family val="2"/>
      </rPr>
      <t>jährlicher</t>
    </r>
    <r>
      <rPr>
        <sz val="9"/>
        <color indexed="8"/>
        <rFont val="Arial"/>
        <family val="2"/>
      </rPr>
      <t xml:space="preserve"> Betrag für stundenweise Verhinderungspflege 
nach § 39 SGB XI</t>
    </r>
  </si>
  <si>
    <r>
      <t xml:space="preserve">= möglicher </t>
    </r>
    <r>
      <rPr>
        <b/>
        <sz val="9"/>
        <color indexed="8"/>
        <rFont val="Arial"/>
        <family val="2"/>
      </rPr>
      <t>monatlicher</t>
    </r>
    <r>
      <rPr>
        <sz val="9"/>
        <color indexed="8"/>
        <rFont val="Arial"/>
        <family val="2"/>
      </rPr>
      <t xml:space="preserve"> Betrag für stundenweise Verhinderungspflege 
nach § 39 SGB XI</t>
    </r>
  </si>
  <si>
    <r>
      <t xml:space="preserve">tatsächlich bisher durchschnittlich in Rechnung gestellter </t>
    </r>
    <r>
      <rPr>
        <b/>
        <sz val="9"/>
        <color indexed="8"/>
        <rFont val="Arial"/>
        <family val="2"/>
      </rPr>
      <t>monatlicher</t>
    </r>
    <r>
      <rPr>
        <sz val="9"/>
        <color indexed="8"/>
        <rFont val="Arial"/>
        <family val="2"/>
      </rPr>
      <t xml:space="preserve"> Betrag</t>
    </r>
  </si>
  <si>
    <t xml:space="preserve">© 2016 - 2025 Thomas Sießegger </t>
  </si>
  <si>
    <t>Tel.: 040/39905902</t>
  </si>
  <si>
    <t>erstes Halbjahr</t>
  </si>
  <si>
    <t>+ Anspruch aus Kurzzeitpflege (1.854 €)</t>
  </si>
  <si>
    <t>Verhinderungspflege (1.685 €)</t>
  </si>
  <si>
    <t>Müller</t>
  </si>
  <si>
    <t>Schmidt</t>
  </si>
  <si>
    <t>x</t>
  </si>
  <si>
    <t>Meier</t>
  </si>
  <si>
    <t>Schneider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</si>
</sst>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"/>
    <numFmt numFmtId="165" formatCode="###,000"/>
    <numFmt numFmtId="166" formatCode="\+\ #,##0\ &quot;€&quot;;[Red]\-\ #,##0\ &quot;€&quot;"/>
    <numFmt numFmtId="167" formatCode="#,##0.00\ &quot;€&quot;"/>
  </numFmts>
  <fonts count="3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name val="FranklinGothic"/>
    </font>
    <font>
      <b/>
      <sz val="11"/>
      <color indexed="10"/>
      <name val="Segoe UI Light"/>
      <family val="2"/>
    </font>
    <font>
      <sz val="10"/>
      <name val="Segoe UI Light"/>
      <family val="2"/>
    </font>
    <font>
      <b/>
      <sz val="12"/>
      <name val="Segoe UI Light"/>
      <family val="2"/>
    </font>
    <font>
      <b/>
      <sz val="13"/>
      <name val="Segoe UI Light"/>
      <family val="2"/>
    </font>
    <font>
      <b/>
      <u/>
      <sz val="14"/>
      <name val="Segoe UI Light"/>
      <family val="2"/>
    </font>
    <font>
      <sz val="11"/>
      <name val="Segoe UI Light"/>
      <family val="2"/>
    </font>
    <font>
      <vertAlign val="superscript"/>
      <sz val="11"/>
      <name val="Segoe UI Light"/>
      <family val="2"/>
    </font>
    <font>
      <b/>
      <sz val="11"/>
      <name val="Segoe UI Light"/>
      <family val="2"/>
    </font>
    <font>
      <b/>
      <u/>
      <sz val="11"/>
      <name val="Segoe UI Light"/>
      <family val="2"/>
    </font>
    <font>
      <b/>
      <i/>
      <u/>
      <sz val="12"/>
      <name val="Segoe UI Light"/>
      <family val="2"/>
    </font>
    <font>
      <u/>
      <sz val="11"/>
      <name val="Segoe UI Light"/>
      <family val="2"/>
    </font>
    <font>
      <sz val="12"/>
      <name val="Segoe UI Light"/>
      <family val="2"/>
    </font>
    <font>
      <sz val="11"/>
      <color indexed="10"/>
      <name val="Segoe UI Light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4"/>
      <color indexed="8"/>
      <name val="Arial"/>
      <family val="2"/>
    </font>
    <font>
      <sz val="14"/>
      <color indexed="9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10"/>
      <name val="Arial"/>
      <family val="2"/>
    </font>
    <font>
      <sz val="8"/>
      <color indexed="8"/>
      <name val="Arial"/>
      <family val="2"/>
    </font>
    <font>
      <b/>
      <sz val="11"/>
      <color theme="0"/>
      <name val="Arial"/>
      <family val="2"/>
    </font>
    <font>
      <sz val="10"/>
      <color indexed="8"/>
      <name val="Arial"/>
      <family val="2"/>
    </font>
    <font>
      <sz val="6"/>
      <color indexed="8"/>
      <name val="Arial"/>
      <family val="2"/>
    </font>
    <font>
      <sz val="14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50"/>
      </patternFill>
    </fill>
    <fill>
      <patternFill patternType="solid">
        <fgColor indexed="43"/>
        <bgColor indexed="5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ck">
        <color indexed="58"/>
      </left>
      <right/>
      <top style="thick">
        <color indexed="58"/>
      </top>
      <bottom/>
      <diagonal/>
    </border>
    <border>
      <left/>
      <right/>
      <top style="thick">
        <color indexed="58"/>
      </top>
      <bottom/>
      <diagonal/>
    </border>
    <border>
      <left/>
      <right style="thick">
        <color indexed="58"/>
      </right>
      <top style="thick">
        <color indexed="58"/>
      </top>
      <bottom/>
      <diagonal/>
    </border>
    <border>
      <left style="thick">
        <color indexed="58"/>
      </left>
      <right/>
      <top/>
      <bottom/>
      <diagonal/>
    </border>
    <border>
      <left/>
      <right style="thick">
        <color indexed="58"/>
      </right>
      <top/>
      <bottom/>
      <diagonal/>
    </border>
    <border>
      <left style="thick">
        <color indexed="58"/>
      </left>
      <right/>
      <top/>
      <bottom style="thick">
        <color indexed="58"/>
      </bottom>
      <diagonal/>
    </border>
    <border>
      <left/>
      <right/>
      <top/>
      <bottom style="thick">
        <color indexed="58"/>
      </bottom>
      <diagonal/>
    </border>
    <border>
      <left/>
      <right style="thick">
        <color indexed="58"/>
      </right>
      <top/>
      <bottom style="thick">
        <color indexed="58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</cellStyleXfs>
  <cellXfs count="105">
    <xf numFmtId="0" fontId="0" fillId="0" borderId="0" xfId="0"/>
    <xf numFmtId="0" fontId="6" fillId="5" borderId="8" xfId="2" applyFont="1" applyFill="1" applyBorder="1"/>
    <xf numFmtId="0" fontId="6" fillId="5" borderId="9" xfId="2" applyFont="1" applyFill="1" applyBorder="1"/>
    <xf numFmtId="0" fontId="6" fillId="5" borderId="10" xfId="2" applyFont="1" applyFill="1" applyBorder="1"/>
    <xf numFmtId="0" fontId="6" fillId="2" borderId="0" xfId="2" applyFont="1" applyFill="1"/>
    <xf numFmtId="0" fontId="6" fillId="4" borderId="8" xfId="2" applyFont="1" applyFill="1" applyBorder="1"/>
    <xf numFmtId="0" fontId="6" fillId="4" borderId="9" xfId="2" applyFont="1" applyFill="1" applyBorder="1"/>
    <xf numFmtId="0" fontId="6" fillId="4" borderId="10" xfId="2" applyFont="1" applyFill="1" applyBorder="1"/>
    <xf numFmtId="0" fontId="6" fillId="5" borderId="11" xfId="2" applyFont="1" applyFill="1" applyBorder="1"/>
    <xf numFmtId="0" fontId="7" fillId="5" borderId="0" xfId="2" applyFont="1" applyFill="1"/>
    <xf numFmtId="0" fontId="6" fillId="5" borderId="0" xfId="2" applyFont="1" applyFill="1"/>
    <xf numFmtId="0" fontId="6" fillId="5" borderId="12" xfId="2" applyFont="1" applyFill="1" applyBorder="1"/>
    <xf numFmtId="0" fontId="6" fillId="4" borderId="11" xfId="2" applyFont="1" applyFill="1" applyBorder="1"/>
    <xf numFmtId="0" fontId="8" fillId="4" borderId="0" xfId="2" applyFont="1" applyFill="1" applyAlignment="1">
      <alignment horizontal="left"/>
    </xf>
    <xf numFmtId="0" fontId="8" fillId="4" borderId="0" xfId="2" applyFont="1" applyFill="1" applyAlignment="1">
      <alignment horizontal="left" wrapText="1"/>
    </xf>
    <xf numFmtId="0" fontId="6" fillId="4" borderId="0" xfId="2" applyFont="1" applyFill="1"/>
    <xf numFmtId="0" fontId="6" fillId="4" borderId="12" xfId="2" applyFont="1" applyFill="1" applyBorder="1"/>
    <xf numFmtId="0" fontId="9" fillId="5" borderId="0" xfId="2" applyFont="1" applyFill="1"/>
    <xf numFmtId="0" fontId="10" fillId="5" borderId="0" xfId="2" applyFont="1" applyFill="1"/>
    <xf numFmtId="0" fontId="7" fillId="4" borderId="0" xfId="2" applyFont="1" applyFill="1" applyAlignment="1">
      <alignment horizontal="left" vertical="center"/>
    </xf>
    <xf numFmtId="0" fontId="6" fillId="5" borderId="11" xfId="2" applyFont="1" applyFill="1" applyBorder="1" applyAlignment="1">
      <alignment vertical="center"/>
    </xf>
    <xf numFmtId="0" fontId="10" fillId="5" borderId="0" xfId="2" applyFont="1" applyFill="1" applyAlignment="1">
      <alignment vertical="center"/>
    </xf>
    <xf numFmtId="0" fontId="6" fillId="5" borderId="0" xfId="2" applyFont="1" applyFill="1" applyAlignment="1">
      <alignment vertical="center"/>
    </xf>
    <xf numFmtId="0" fontId="6" fillId="5" borderId="12" xfId="2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6" fillId="4" borderId="11" xfId="2" applyFont="1" applyFill="1" applyBorder="1" applyAlignment="1">
      <alignment vertical="center"/>
    </xf>
    <xf numFmtId="0" fontId="6" fillId="4" borderId="12" xfId="2" applyFont="1" applyFill="1" applyBorder="1" applyAlignment="1">
      <alignment vertical="center"/>
    </xf>
    <xf numFmtId="0" fontId="6" fillId="4" borderId="0" xfId="2" applyFont="1" applyFill="1" applyAlignment="1">
      <alignment vertical="center"/>
    </xf>
    <xf numFmtId="0" fontId="14" fillId="4" borderId="0" xfId="2" applyFont="1" applyFill="1" applyAlignment="1">
      <alignment vertical="center"/>
    </xf>
    <xf numFmtId="0" fontId="12" fillId="5" borderId="0" xfId="2" applyFont="1" applyFill="1" applyAlignment="1">
      <alignment vertical="center"/>
    </xf>
    <xf numFmtId="0" fontId="10" fillId="5" borderId="0" xfId="2" quotePrefix="1" applyFont="1" applyFill="1" applyAlignment="1">
      <alignment vertical="center"/>
    </xf>
    <xf numFmtId="0" fontId="12" fillId="6" borderId="0" xfId="2" applyFont="1" applyFill="1" applyAlignment="1">
      <alignment vertical="center"/>
    </xf>
    <xf numFmtId="0" fontId="6" fillId="6" borderId="0" xfId="2" applyFont="1" applyFill="1" applyAlignment="1">
      <alignment vertical="center"/>
    </xf>
    <xf numFmtId="0" fontId="16" fillId="4" borderId="0" xfId="3" applyFont="1" applyFill="1" applyAlignment="1">
      <alignment horizontal="left" vertical="center"/>
    </xf>
    <xf numFmtId="0" fontId="17" fillId="5" borderId="0" xfId="2" applyFont="1" applyFill="1" applyAlignment="1">
      <alignment vertical="center"/>
    </xf>
    <xf numFmtId="0" fontId="5" fillId="5" borderId="0" xfId="2" applyFont="1" applyFill="1" applyAlignment="1">
      <alignment vertical="center"/>
    </xf>
    <xf numFmtId="0" fontId="6" fillId="4" borderId="13" xfId="2" applyFont="1" applyFill="1" applyBorder="1" applyAlignment="1">
      <alignment vertical="center"/>
    </xf>
    <xf numFmtId="0" fontId="10" fillId="5" borderId="14" xfId="2" applyFont="1" applyFill="1" applyBorder="1" applyAlignment="1">
      <alignment vertical="center"/>
    </xf>
    <xf numFmtId="0" fontId="6" fillId="4" borderId="14" xfId="2" applyFont="1" applyFill="1" applyBorder="1" applyAlignment="1">
      <alignment vertical="center"/>
    </xf>
    <xf numFmtId="0" fontId="6" fillId="4" borderId="15" xfId="2" applyFont="1" applyFill="1" applyBorder="1" applyAlignment="1">
      <alignment vertical="center"/>
    </xf>
    <xf numFmtId="0" fontId="6" fillId="5" borderId="13" xfId="2" applyFont="1" applyFill="1" applyBorder="1" applyAlignment="1">
      <alignment vertical="center"/>
    </xf>
    <xf numFmtId="0" fontId="6" fillId="5" borderId="14" xfId="2" applyFont="1" applyFill="1" applyBorder="1" applyAlignment="1">
      <alignment vertical="center"/>
    </xf>
    <xf numFmtId="0" fontId="6" fillId="5" borderId="15" xfId="2" applyFont="1" applyFill="1" applyBorder="1" applyAlignment="1">
      <alignment vertical="center"/>
    </xf>
    <xf numFmtId="0" fontId="12" fillId="5" borderId="0" xfId="2" quotePrefix="1" applyFont="1" applyFill="1"/>
    <xf numFmtId="0" fontId="12" fillId="5" borderId="0" xfId="2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0" fillId="3" borderId="1" xfId="0" applyFont="1" applyFill="1" applyBorder="1" applyAlignment="1" applyProtection="1">
      <alignment horizontal="center"/>
      <protection locked="0"/>
    </xf>
    <xf numFmtId="0" fontId="20" fillId="2" borderId="0" xfId="0" applyFont="1" applyFill="1" applyAlignment="1">
      <alignment horizontal="left"/>
    </xf>
    <xf numFmtId="0" fontId="22" fillId="2" borderId="4" xfId="0" applyFont="1" applyFill="1" applyBorder="1"/>
    <xf numFmtId="0" fontId="23" fillId="2" borderId="4" xfId="0" applyFont="1" applyFill="1" applyBorder="1" applyAlignment="1">
      <alignment textRotation="45" wrapText="1"/>
    </xf>
    <xf numFmtId="0" fontId="23" fillId="4" borderId="4" xfId="0" applyFont="1" applyFill="1" applyBorder="1" applyAlignment="1">
      <alignment textRotation="45" wrapText="1"/>
    </xf>
    <xf numFmtId="0" fontId="23" fillId="2" borderId="4" xfId="0" quotePrefix="1" applyFont="1" applyFill="1" applyBorder="1" applyAlignment="1">
      <alignment textRotation="45" wrapText="1"/>
    </xf>
    <xf numFmtId="0" fontId="24" fillId="2" borderId="4" xfId="0" quotePrefix="1" applyFont="1" applyFill="1" applyBorder="1" applyAlignment="1">
      <alignment textRotation="45" wrapText="1"/>
    </xf>
    <xf numFmtId="0" fontId="25" fillId="2" borderId="0" xfId="0" applyFont="1" applyFill="1"/>
    <xf numFmtId="0" fontId="23" fillId="2" borderId="0" xfId="0" applyFont="1" applyFill="1"/>
    <xf numFmtId="0" fontId="22" fillId="2" borderId="5" xfId="0" applyFont="1" applyFill="1" applyBorder="1"/>
    <xf numFmtId="0" fontId="23" fillId="2" borderId="5" xfId="0" applyFont="1" applyFill="1" applyBorder="1" applyAlignment="1">
      <alignment textRotation="45" wrapText="1"/>
    </xf>
    <xf numFmtId="0" fontId="23" fillId="4" borderId="5" xfId="0" applyFont="1" applyFill="1" applyBorder="1" applyAlignment="1">
      <alignment textRotation="45" wrapText="1"/>
    </xf>
    <xf numFmtId="0" fontId="23" fillId="2" borderId="5" xfId="0" quotePrefix="1" applyFont="1" applyFill="1" applyBorder="1" applyAlignment="1">
      <alignment textRotation="45" wrapText="1"/>
    </xf>
    <xf numFmtId="0" fontId="24" fillId="2" borderId="5" xfId="0" quotePrefix="1" applyFont="1" applyFill="1" applyBorder="1" applyAlignment="1">
      <alignment textRotation="45" wrapText="1"/>
    </xf>
    <xf numFmtId="165" fontId="18" fillId="2" borderId="1" xfId="0" applyNumberFormat="1" applyFont="1" applyFill="1" applyBorder="1" applyAlignment="1">
      <alignment vertical="center"/>
    </xf>
    <xf numFmtId="0" fontId="18" fillId="3" borderId="1" xfId="0" applyFont="1" applyFill="1" applyBorder="1" applyAlignment="1" applyProtection="1">
      <alignment vertical="center"/>
      <protection locked="0"/>
    </xf>
    <xf numFmtId="3" fontId="18" fillId="4" borderId="1" xfId="0" applyNumberFormat="1" applyFont="1" applyFill="1" applyBorder="1" applyAlignment="1">
      <alignment horizontal="right" vertical="center"/>
    </xf>
    <xf numFmtId="164" fontId="18" fillId="2" borderId="1" xfId="0" applyNumberFormat="1" applyFont="1" applyFill="1" applyBorder="1" applyAlignment="1">
      <alignment horizontal="right" vertical="center"/>
    </xf>
    <xf numFmtId="164" fontId="18" fillId="3" borderId="1" xfId="0" applyNumberFormat="1" applyFont="1" applyFill="1" applyBorder="1" applyAlignment="1" applyProtection="1">
      <alignment vertical="center"/>
      <protection locked="0"/>
    </xf>
    <xf numFmtId="9" fontId="22" fillId="2" borderId="1" xfId="1" applyFont="1" applyFill="1" applyBorder="1" applyAlignment="1">
      <alignment horizontal="right" vertical="center"/>
    </xf>
    <xf numFmtId="166" fontId="22" fillId="2" borderId="1" xfId="0" applyNumberFormat="1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27" fillId="3" borderId="2" xfId="0" applyFont="1" applyFill="1" applyBorder="1" applyAlignment="1" applyProtection="1">
      <alignment vertical="center"/>
      <protection locked="0"/>
    </xf>
    <xf numFmtId="0" fontId="27" fillId="3" borderId="3" xfId="0" applyFont="1" applyFill="1" applyBorder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0" fontId="28" fillId="2" borderId="2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164" fontId="22" fillId="2" borderId="3" xfId="0" applyNumberFormat="1" applyFont="1" applyFill="1" applyBorder="1" applyAlignment="1">
      <alignment horizontal="right" vertical="center"/>
    </xf>
    <xf numFmtId="164" fontId="22" fillId="2" borderId="1" xfId="0" applyNumberFormat="1" applyFont="1" applyFill="1" applyBorder="1" applyAlignment="1">
      <alignment horizontal="right" vertical="center"/>
    </xf>
    <xf numFmtId="0" fontId="29" fillId="2" borderId="1" xfId="0" applyFont="1" applyFill="1" applyBorder="1"/>
    <xf numFmtId="0" fontId="29" fillId="2" borderId="1" xfId="0" applyFont="1" applyFill="1" applyBorder="1" applyAlignment="1">
      <alignment horizontal="right"/>
    </xf>
    <xf numFmtId="164" fontId="29" fillId="2" borderId="1" xfId="0" applyNumberFormat="1" applyFont="1" applyFill="1" applyBorder="1"/>
    <xf numFmtId="164" fontId="18" fillId="2" borderId="0" xfId="0" applyNumberFormat="1" applyFont="1" applyFill="1"/>
    <xf numFmtId="0" fontId="18" fillId="4" borderId="0" xfId="0" applyFont="1" applyFill="1"/>
    <xf numFmtId="0" fontId="20" fillId="7" borderId="1" xfId="0" applyFont="1" applyFill="1" applyBorder="1" applyAlignment="1" applyProtection="1">
      <alignment horizontal="center"/>
      <protection locked="0"/>
    </xf>
    <xf numFmtId="0" fontId="22" fillId="2" borderId="1" xfId="0" applyFont="1" applyFill="1" applyBorder="1"/>
    <xf numFmtId="0" fontId="22" fillId="2" borderId="1" xfId="0" applyFont="1" applyFill="1" applyBorder="1" applyAlignment="1">
      <alignment wrapText="1"/>
    </xf>
    <xf numFmtId="0" fontId="23" fillId="4" borderId="1" xfId="0" applyFont="1" applyFill="1" applyBorder="1" applyAlignment="1">
      <alignment textRotation="45" wrapText="1"/>
    </xf>
    <xf numFmtId="0" fontId="23" fillId="2" borderId="1" xfId="0" quotePrefix="1" applyFont="1" applyFill="1" applyBorder="1" applyAlignment="1">
      <alignment textRotation="45" wrapText="1"/>
    </xf>
    <xf numFmtId="0" fontId="23" fillId="2" borderId="1" xfId="0" applyFont="1" applyFill="1" applyBorder="1" applyAlignment="1">
      <alignment textRotation="45" wrapText="1"/>
    </xf>
    <xf numFmtId="0" fontId="24" fillId="2" borderId="1" xfId="0" quotePrefix="1" applyFont="1" applyFill="1" applyBorder="1" applyAlignment="1">
      <alignment textRotation="45" wrapText="1"/>
    </xf>
    <xf numFmtId="0" fontId="18" fillId="7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167" fontId="18" fillId="2" borderId="1" xfId="0" applyNumberFormat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vertical="center"/>
    </xf>
    <xf numFmtId="0" fontId="31" fillId="2" borderId="0" xfId="0" applyFont="1" applyFill="1"/>
    <xf numFmtId="0" fontId="22" fillId="2" borderId="4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left" wrapText="1"/>
    </xf>
    <xf numFmtId="0" fontId="20" fillId="7" borderId="2" xfId="0" applyFont="1" applyFill="1" applyBorder="1" applyAlignment="1" applyProtection="1">
      <alignment horizontal="center"/>
      <protection locked="0"/>
    </xf>
    <xf numFmtId="0" fontId="20" fillId="7" borderId="3" xfId="0" applyFont="1" applyFill="1" applyBorder="1" applyAlignment="1" applyProtection="1">
      <alignment horizontal="center"/>
      <protection locked="0"/>
    </xf>
    <xf numFmtId="0" fontId="30" fillId="2" borderId="6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/>
    </xf>
  </cellXfs>
  <cellStyles count="4">
    <cellStyle name="Prozent" xfId="1" builtinId="5"/>
    <cellStyle name="Standard" xfId="0" builtinId="0"/>
    <cellStyle name="Standard_Erstbesuchs-Kalkulation 2001 HP 9-2001_No 01 - drei verschiedene Kostenstellenrechnungen" xfId="2" xr:uid="{00000000-0005-0000-0000-000002000000}"/>
    <cellStyle name="Standard_Geteilte Einsaetze in der PEP" xfId="3" xr:uid="{00000000-0005-0000-0000-000003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204106</xdr:colOff>
      <xdr:row>3</xdr:row>
      <xdr:rowOff>95248</xdr:rowOff>
    </xdr:from>
    <xdr:to>
      <xdr:col>7</xdr:col>
      <xdr:colOff>762001</xdr:colOff>
      <xdr:row>5</xdr:row>
      <xdr:rowOff>47624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4DBA9DA-1673-0247-8DF0-F49AC1FEB95E}"/>
            </a:ext>
          </a:extLst>
        </xdr:cNvPr>
        <xdr:cNvSpPr txBox="1"/>
      </xdr:nvSpPr>
      <xdr:spPr>
        <a:xfrm>
          <a:off x="4742089" y="700767"/>
          <a:ext cx="1421948" cy="33337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kern="1200"/>
            <a:t>Version 2026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%20-%20SKS\SKS%202012%20Neu-Entwicklung\SKS%20euregon%20Pr&#228;sentationsversion%202011-11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%20-%20SKS\SKS%202012%20Neu-Entwicklung\SAR%202007%20fuer%20Frau%20Hostenka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TOPs"/>
      <sheetName val="Kuchen"/>
      <sheetName val="Uebersicht"/>
      <sheetName val="Graf 1"/>
      <sheetName val="Graf 2"/>
      <sheetName val="PEP"/>
      <sheetName val="SGB V"/>
      <sheetName val="SGB XI"/>
      <sheetName val="SGB XI+++"/>
      <sheetName val="HW"/>
      <sheetName val="Kalk B"/>
      <sheetName val="Kalk C"/>
      <sheetName val="Kalk D"/>
      <sheetName val="Kalk A"/>
      <sheetName val="Kost"/>
      <sheetName val="Inv"/>
      <sheetName val="Fahrt"/>
      <sheetName val="RUECK"/>
      <sheetName val="DBR"/>
      <sheetName val="Basis"/>
      <sheetName val="Zielw"/>
      <sheetName val="10-1"/>
      <sheetName val="11-1"/>
      <sheetName val="12-1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alle 12"/>
      <sheetName val="01+1"/>
      <sheetName val="02+1"/>
      <sheetName val="03+1"/>
      <sheetName val="Lizenz"/>
      <sheetName val="Modul3"/>
      <sheetName val="Modul1"/>
      <sheetName val="Modul2"/>
      <sheetName val="Modul4"/>
      <sheetName val="Modul5"/>
      <sheetName val="Modul6"/>
      <sheetName val="Graf_1"/>
      <sheetName val="Graf_2"/>
      <sheetName val="SGB_V"/>
      <sheetName val="SGB_XI"/>
      <sheetName val="SGB_XI+++"/>
      <sheetName val="Kalk_B"/>
      <sheetName val="Kalk_C"/>
      <sheetName val="Kalk_D"/>
      <sheetName val="Kalk_A"/>
      <sheetName val="alle_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24">
          <cell r="I24">
            <v>0</v>
          </cell>
          <cell r="J24">
            <v>0</v>
          </cell>
        </row>
        <row r="25">
          <cell r="I25" t="str">
            <v>- - -</v>
          </cell>
          <cell r="J25" t="str">
            <v>- - -</v>
          </cell>
        </row>
        <row r="27">
          <cell r="I27" t="str">
            <v/>
          </cell>
          <cell r="J27" t="str">
            <v/>
          </cell>
        </row>
        <row r="29">
          <cell r="I29" t="str">
            <v/>
          </cell>
          <cell r="J29" t="str">
            <v/>
          </cell>
        </row>
        <row r="33">
          <cell r="I33" t="str">
            <v/>
          </cell>
          <cell r="J33" t="str">
            <v/>
          </cell>
        </row>
        <row r="36">
          <cell r="I36">
            <v>0</v>
          </cell>
          <cell r="J36">
            <v>0</v>
          </cell>
        </row>
        <row r="37">
          <cell r="J37" t="str">
            <v>XXX</v>
          </cell>
          <cell r="L37" t="str">
            <v>XXX</v>
          </cell>
        </row>
      </sheetData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Start"/>
      <sheetName val="PLAN"/>
      <sheetName val="K+Jahr"/>
      <sheetName val="Feb"/>
      <sheetName val="Mär"/>
      <sheetName val="Apr"/>
      <sheetName val="Mai"/>
      <sheetName val="Jun"/>
      <sheetName val="Jul"/>
      <sheetName val="Aug"/>
      <sheetName val="Sep"/>
      <sheetName val="Okt"/>
      <sheetName val="Nov"/>
      <sheetName val="Dez"/>
      <sheetName val="alle 12"/>
      <sheetName val="Graf 1"/>
      <sheetName val="Graf ÜM"/>
      <sheetName val="Graf 2"/>
      <sheetName val="Graf Jahr"/>
      <sheetName val="Kalk B"/>
      <sheetName val="Kalk C"/>
      <sheetName val="Kalk D"/>
      <sheetName val="PEP"/>
      <sheetName val="Plausi"/>
      <sheetName val="SGB XI"/>
      <sheetName val="Invest"/>
      <sheetName val="SGB V"/>
      <sheetName val="Kost"/>
      <sheetName val="Fahrt"/>
      <sheetName val="Deck IST"/>
      <sheetName val="Ausw"/>
      <sheetName val="Modul3"/>
      <sheetName val="Modul1"/>
      <sheetName val="Modul2"/>
      <sheetName val="Modul4"/>
      <sheetName val="Modul5"/>
      <sheetName val="Modul6"/>
      <sheetName val="alle_12"/>
      <sheetName val="Graf_1"/>
      <sheetName val="Graf_ÜM"/>
      <sheetName val="Graf_2"/>
      <sheetName val="Graf_Jahr"/>
      <sheetName val="Kalk_B"/>
      <sheetName val="Kalk_C"/>
      <sheetName val="Kalk_D"/>
      <sheetName val="SGB_XI"/>
      <sheetName val="SGB_V"/>
      <sheetName val="Deck_IST"/>
    </sheetNames>
    <sheetDataSet>
      <sheetData sheetId="0">
        <row r="20">
          <cell r="J20">
            <v>0</v>
          </cell>
        </row>
        <row r="21">
          <cell r="I21">
            <v>0</v>
          </cell>
          <cell r="J21">
            <v>0</v>
          </cell>
        </row>
        <row r="23">
          <cell r="I23">
            <v>0</v>
          </cell>
          <cell r="J23">
            <v>0</v>
          </cell>
        </row>
        <row r="30">
          <cell r="K30" t="str">
            <v>Leitung. inkl. Erstbesuche</v>
          </cell>
        </row>
        <row r="32">
          <cell r="K32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6">
          <cell r="L46">
            <v>0</v>
          </cell>
        </row>
        <row r="47">
          <cell r="L47">
            <v>0</v>
          </cell>
        </row>
        <row r="49">
          <cell r="L49">
            <v>0</v>
          </cell>
        </row>
        <row r="70">
          <cell r="I70">
            <v>5565</v>
          </cell>
        </row>
        <row r="71">
          <cell r="I71">
            <v>0</v>
          </cell>
        </row>
        <row r="72">
          <cell r="I72">
            <v>34</v>
          </cell>
        </row>
        <row r="73">
          <cell r="I73">
            <v>-34</v>
          </cell>
        </row>
        <row r="74">
          <cell r="I74">
            <v>4</v>
          </cell>
        </row>
        <row r="95">
          <cell r="J95">
            <v>0</v>
          </cell>
        </row>
        <row r="101">
          <cell r="J101">
            <v>0</v>
          </cell>
        </row>
        <row r="102">
          <cell r="J102">
            <v>0</v>
          </cell>
        </row>
        <row r="109">
          <cell r="J10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Y52"/>
  <sheetViews>
    <sheetView zoomScale="70" zoomScaleNormal="70" workbookViewId="0">
      <selection activeCell="F13" sqref="F13"/>
    </sheetView>
  </sheetViews>
  <sheetFormatPr baseColWidth="10" defaultColWidth="10.1328125" defaultRowHeight="15.4"/>
  <cols>
    <col min="1" max="1" width="3" style="4" customWidth="1"/>
    <col min="2" max="9" width="12.1328125" style="4" customWidth="1"/>
    <col min="10" max="12" width="3" style="4" customWidth="1"/>
    <col min="13" max="23" width="10.1328125" style="4"/>
    <col min="24" max="24" width="3" style="4" customWidth="1"/>
    <col min="25" max="16384" width="10.1328125" style="4"/>
  </cols>
  <sheetData>
    <row r="1" spans="1:24" ht="8.25" customHeight="1" thickTop="1">
      <c r="A1" s="1"/>
      <c r="B1" s="2"/>
      <c r="C1" s="2"/>
      <c r="D1" s="2"/>
      <c r="E1" s="2"/>
      <c r="F1" s="2"/>
      <c r="G1" s="2"/>
      <c r="H1" s="2"/>
      <c r="I1" s="2"/>
      <c r="J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</row>
    <row r="2" spans="1:24" ht="19.5">
      <c r="A2" s="8"/>
      <c r="B2" s="9" t="s">
        <v>23</v>
      </c>
      <c r="C2" s="10"/>
      <c r="D2" s="10"/>
      <c r="E2" s="10"/>
      <c r="F2" s="10"/>
      <c r="G2" s="10"/>
      <c r="H2" s="10"/>
      <c r="I2" s="10"/>
      <c r="J2" s="11"/>
      <c r="L2" s="12"/>
      <c r="M2" s="13" t="s">
        <v>24</v>
      </c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</row>
    <row r="3" spans="1:24" ht="20.25">
      <c r="A3" s="8"/>
      <c r="B3" s="17" t="s">
        <v>59</v>
      </c>
      <c r="C3" s="10"/>
      <c r="D3" s="10"/>
      <c r="E3" s="10"/>
      <c r="F3" s="10"/>
      <c r="G3" s="10"/>
      <c r="H3" s="10"/>
      <c r="I3" s="10"/>
      <c r="J3" s="11"/>
      <c r="L3" s="12"/>
      <c r="M3" s="17" t="str">
        <f t="shared" ref="M3:M6" si="0">B3</f>
        <v>POTENTIALE bei SACH- und ERSTATTUNGSLEISTUNGEN bei den KUNDEN</v>
      </c>
      <c r="N3" s="14"/>
      <c r="O3" s="14"/>
      <c r="P3" s="14"/>
      <c r="Q3" s="14"/>
      <c r="R3" s="14"/>
      <c r="S3" s="14"/>
      <c r="T3" s="14"/>
      <c r="U3" s="14"/>
      <c r="V3" s="14"/>
      <c r="W3" s="15"/>
      <c r="X3" s="16"/>
    </row>
    <row r="4" spans="1:24" ht="15" customHeight="1">
      <c r="A4" s="8"/>
      <c r="B4" s="43" t="s">
        <v>76</v>
      </c>
      <c r="C4" s="10"/>
      <c r="D4" s="10"/>
      <c r="E4" s="10"/>
      <c r="F4" s="10"/>
      <c r="G4" s="10"/>
      <c r="H4" s="10"/>
      <c r="I4" s="10"/>
      <c r="J4" s="11"/>
      <c r="L4" s="12"/>
      <c r="M4" s="43" t="str">
        <f t="shared" si="0"/>
        <v>1. Pflegegrade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6"/>
    </row>
    <row r="5" spans="1:24" ht="15" customHeight="1">
      <c r="A5" s="8"/>
      <c r="B5" s="44" t="s">
        <v>77</v>
      </c>
      <c r="C5" s="10"/>
      <c r="D5" s="10"/>
      <c r="E5" s="10"/>
      <c r="F5" s="10"/>
      <c r="G5" s="10"/>
      <c r="H5" s="10"/>
      <c r="I5" s="10"/>
      <c r="J5" s="11"/>
      <c r="L5" s="12"/>
      <c r="M5" s="43" t="str">
        <f t="shared" si="0"/>
        <v>2. [stundenweise] Verhinderungspflege nach § 39 SGB XI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6"/>
    </row>
    <row r="6" spans="1:24" ht="15" customHeight="1">
      <c r="A6" s="8"/>
      <c r="B6" s="43" t="s">
        <v>78</v>
      </c>
      <c r="C6" s="10"/>
      <c r="D6" s="10"/>
      <c r="E6" s="10"/>
      <c r="F6" s="10"/>
      <c r="G6" s="10"/>
      <c r="H6" s="10"/>
      <c r="I6" s="10"/>
      <c r="J6" s="11"/>
      <c r="L6" s="12"/>
      <c r="M6" s="43" t="str">
        <f t="shared" si="0"/>
        <v>3. Entlastungsbetrag nach § 45b SGB XI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6"/>
    </row>
    <row r="7" spans="1:24" ht="15" customHeight="1">
      <c r="A7" s="8"/>
      <c r="B7" s="43"/>
      <c r="C7" s="10"/>
      <c r="D7" s="10"/>
      <c r="E7" s="10"/>
      <c r="F7" s="10"/>
      <c r="G7" s="10"/>
      <c r="H7" s="10"/>
      <c r="I7" s="10"/>
      <c r="J7" s="11"/>
      <c r="L7" s="12"/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6"/>
    </row>
    <row r="8" spans="1:24" s="24" customFormat="1" ht="15" customHeight="1">
      <c r="A8" s="20"/>
      <c r="B8" s="21" t="s">
        <v>75</v>
      </c>
      <c r="C8" s="22"/>
      <c r="D8" s="22"/>
      <c r="E8" s="22"/>
      <c r="F8" s="22"/>
      <c r="G8" s="22"/>
      <c r="H8" s="22"/>
      <c r="I8" s="10"/>
      <c r="J8" s="23"/>
      <c r="L8" s="25"/>
      <c r="M8" s="21" t="s">
        <v>64</v>
      </c>
      <c r="N8" s="22"/>
      <c r="O8" s="22"/>
      <c r="P8" s="19"/>
      <c r="Q8" s="19"/>
      <c r="R8" s="19"/>
      <c r="S8" s="19"/>
      <c r="T8" s="19"/>
      <c r="U8" s="19"/>
      <c r="V8" s="19"/>
      <c r="W8" s="19"/>
      <c r="X8" s="26"/>
    </row>
    <row r="9" spans="1:24" s="24" customFormat="1" ht="15" customHeight="1">
      <c r="A9" s="20"/>
      <c r="B9" s="21" t="s">
        <v>25</v>
      </c>
      <c r="C9" s="22"/>
      <c r="D9" s="22"/>
      <c r="E9" s="22"/>
      <c r="F9" s="22"/>
      <c r="G9" s="22"/>
      <c r="H9" s="22"/>
      <c r="I9" s="10"/>
      <c r="J9" s="23"/>
      <c r="L9" s="25"/>
      <c r="M9" s="21" t="s">
        <v>70</v>
      </c>
      <c r="N9" s="22"/>
      <c r="O9" s="22"/>
      <c r="P9" s="19"/>
      <c r="Q9" s="19"/>
      <c r="R9" s="19"/>
      <c r="S9" s="19"/>
      <c r="T9" s="19"/>
      <c r="U9" s="19"/>
      <c r="V9" s="19"/>
      <c r="W9" s="27"/>
      <c r="X9" s="26"/>
    </row>
    <row r="10" spans="1:24" s="24" customFormat="1" ht="15" customHeight="1">
      <c r="A10" s="20"/>
      <c r="B10" s="21" t="s">
        <v>60</v>
      </c>
      <c r="C10" s="22"/>
      <c r="D10" s="22"/>
      <c r="E10" s="22"/>
      <c r="F10" s="22"/>
      <c r="G10" s="22"/>
      <c r="H10" s="22"/>
      <c r="I10" s="22"/>
      <c r="J10" s="23"/>
      <c r="L10" s="25"/>
      <c r="M10" s="21" t="s">
        <v>65</v>
      </c>
      <c r="N10" s="22"/>
      <c r="O10" s="22"/>
      <c r="P10" s="19"/>
      <c r="Q10" s="19"/>
      <c r="R10" s="19"/>
      <c r="S10" s="19"/>
      <c r="T10" s="19"/>
      <c r="U10" s="19"/>
      <c r="V10" s="19"/>
      <c r="W10" s="27"/>
      <c r="X10" s="26"/>
    </row>
    <row r="11" spans="1:24" s="24" customFormat="1" ht="15" customHeight="1">
      <c r="A11" s="20"/>
      <c r="B11" s="21" t="s">
        <v>69</v>
      </c>
      <c r="C11" s="22"/>
      <c r="D11" s="22"/>
      <c r="E11" s="22"/>
      <c r="F11" s="22"/>
      <c r="G11" s="22"/>
      <c r="H11" s="22"/>
      <c r="I11" s="22"/>
      <c r="J11" s="23"/>
      <c r="L11" s="25"/>
      <c r="M11" s="18" t="s">
        <v>66</v>
      </c>
      <c r="N11" s="19"/>
      <c r="O11" s="19"/>
      <c r="P11" s="19"/>
      <c r="Q11" s="19"/>
      <c r="R11" s="19"/>
      <c r="S11" s="19"/>
      <c r="T11" s="19"/>
      <c r="U11" s="19"/>
      <c r="V11" s="19"/>
      <c r="W11" s="27"/>
      <c r="X11" s="26"/>
    </row>
    <row r="12" spans="1:24" s="24" customFormat="1" ht="15" customHeight="1">
      <c r="A12" s="20"/>
      <c r="B12" s="21" t="s">
        <v>63</v>
      </c>
      <c r="C12" s="22"/>
      <c r="D12" s="22"/>
      <c r="E12" s="22"/>
      <c r="F12" s="22"/>
      <c r="G12" s="22"/>
      <c r="H12" s="22"/>
      <c r="I12" s="22"/>
      <c r="J12" s="23"/>
      <c r="L12" s="25"/>
      <c r="M12" s="18" t="s">
        <v>68</v>
      </c>
      <c r="N12" s="19"/>
      <c r="O12" s="19"/>
      <c r="P12" s="19"/>
      <c r="Q12" s="19"/>
      <c r="R12" s="19"/>
      <c r="S12" s="19"/>
      <c r="T12" s="19"/>
      <c r="U12" s="19"/>
      <c r="V12" s="19"/>
      <c r="W12" s="27"/>
      <c r="X12" s="26"/>
    </row>
    <row r="13" spans="1:24" s="24" customFormat="1" ht="15" customHeight="1">
      <c r="A13" s="20"/>
      <c r="B13" s="21"/>
      <c r="C13" s="22"/>
      <c r="D13" s="22"/>
      <c r="E13" s="22"/>
      <c r="F13" s="22"/>
      <c r="G13" s="22"/>
      <c r="H13" s="22"/>
      <c r="I13" s="22"/>
      <c r="J13" s="23"/>
      <c r="L13" s="25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27"/>
      <c r="X13" s="26"/>
    </row>
    <row r="14" spans="1:24" s="24" customFormat="1" ht="15" customHeight="1">
      <c r="A14" s="20"/>
      <c r="B14" s="21" t="s">
        <v>27</v>
      </c>
      <c r="C14" s="22"/>
      <c r="D14" s="22"/>
      <c r="E14" s="22"/>
      <c r="F14" s="22"/>
      <c r="G14" s="22"/>
      <c r="H14" s="22"/>
      <c r="I14" s="22"/>
      <c r="J14" s="23"/>
      <c r="L14" s="25"/>
      <c r="M14" s="28" t="s">
        <v>26</v>
      </c>
      <c r="N14" s="19"/>
      <c r="O14" s="19"/>
      <c r="P14" s="19"/>
      <c r="Q14" s="19"/>
      <c r="R14" s="19"/>
      <c r="S14" s="19"/>
      <c r="T14" s="19"/>
      <c r="U14" s="19"/>
      <c r="V14" s="19"/>
      <c r="W14" s="27"/>
      <c r="X14" s="26"/>
    </row>
    <row r="15" spans="1:24" s="24" customFormat="1" ht="15" customHeight="1">
      <c r="A15" s="20"/>
      <c r="B15" s="21" t="s">
        <v>57</v>
      </c>
      <c r="C15" s="22"/>
      <c r="D15" s="22"/>
      <c r="E15" s="22"/>
      <c r="F15" s="22"/>
      <c r="G15" s="22"/>
      <c r="H15" s="22"/>
      <c r="I15" s="22"/>
      <c r="J15" s="23"/>
      <c r="L15" s="25"/>
      <c r="M15" s="21" t="s">
        <v>67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6"/>
    </row>
    <row r="16" spans="1:24" s="24" customFormat="1" ht="15" customHeight="1">
      <c r="A16" s="20"/>
      <c r="B16" s="30" t="s">
        <v>28</v>
      </c>
      <c r="C16" s="22"/>
      <c r="D16" s="22"/>
      <c r="E16" s="22"/>
      <c r="F16" s="22"/>
      <c r="G16" s="22"/>
      <c r="H16" s="22"/>
      <c r="I16" s="22"/>
      <c r="J16" s="23"/>
      <c r="L16" s="25"/>
      <c r="M16" s="21" t="s">
        <v>61</v>
      </c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6"/>
    </row>
    <row r="17" spans="1:24" s="24" customFormat="1" ht="15" customHeight="1">
      <c r="A17" s="20"/>
      <c r="B17" s="30" t="s">
        <v>31</v>
      </c>
      <c r="C17" s="22"/>
      <c r="D17" s="22"/>
      <c r="E17" s="22"/>
      <c r="F17" s="22"/>
      <c r="G17" s="10"/>
      <c r="H17" s="10"/>
      <c r="I17" s="10"/>
      <c r="J17" s="23"/>
      <c r="L17" s="25"/>
      <c r="M17" s="21" t="s">
        <v>56</v>
      </c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6"/>
    </row>
    <row r="18" spans="1:24" s="24" customFormat="1" ht="15" customHeight="1">
      <c r="A18" s="20"/>
      <c r="B18" s="30" t="s">
        <v>33</v>
      </c>
      <c r="C18" s="22"/>
      <c r="D18" s="22"/>
      <c r="E18" s="22"/>
      <c r="F18" s="22"/>
      <c r="G18" s="10"/>
      <c r="H18" s="10"/>
      <c r="I18" s="10"/>
      <c r="J18" s="23"/>
      <c r="L18" s="25"/>
      <c r="M18" s="21" t="s">
        <v>55</v>
      </c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6"/>
    </row>
    <row r="19" spans="1:24" s="24" customFormat="1" ht="15" customHeight="1">
      <c r="A19" s="20"/>
      <c r="B19" s="30" t="s">
        <v>73</v>
      </c>
      <c r="C19" s="22"/>
      <c r="D19" s="22"/>
      <c r="E19" s="22"/>
      <c r="F19" s="22"/>
      <c r="G19" s="22"/>
      <c r="H19" s="22"/>
      <c r="I19" s="22"/>
      <c r="J19" s="23"/>
      <c r="L19" s="25"/>
      <c r="M19" s="30" t="s">
        <v>62</v>
      </c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6"/>
    </row>
    <row r="20" spans="1:24" s="24" customFormat="1" ht="15" customHeight="1">
      <c r="A20" s="20"/>
      <c r="B20" s="30"/>
      <c r="C20" s="22"/>
      <c r="D20" s="22"/>
      <c r="E20" s="22"/>
      <c r="F20" s="22"/>
      <c r="G20" s="22"/>
      <c r="H20" s="22"/>
      <c r="I20" s="22"/>
      <c r="J20" s="23"/>
      <c r="L20" s="25"/>
      <c r="M20" s="30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6"/>
    </row>
    <row r="21" spans="1:24" s="24" customFormat="1" ht="15" customHeight="1">
      <c r="A21" s="20"/>
      <c r="B21" s="21" t="s">
        <v>35</v>
      </c>
      <c r="C21" s="22"/>
      <c r="D21" s="22"/>
      <c r="E21" s="22"/>
      <c r="F21" s="22"/>
      <c r="G21" s="22"/>
      <c r="H21" s="22"/>
      <c r="I21" s="22"/>
      <c r="J21" s="23"/>
      <c r="L21" s="25"/>
      <c r="M21" s="21" t="s">
        <v>29</v>
      </c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6"/>
    </row>
    <row r="22" spans="1:24" s="24" customFormat="1" ht="15" customHeight="1">
      <c r="A22" s="20"/>
      <c r="B22" s="21" t="s">
        <v>37</v>
      </c>
      <c r="C22" s="22"/>
      <c r="D22" s="22"/>
      <c r="E22" s="22"/>
      <c r="F22" s="22"/>
      <c r="G22" s="22"/>
      <c r="H22" s="22"/>
      <c r="I22" s="22"/>
      <c r="J22" s="23"/>
      <c r="L22" s="25"/>
      <c r="M22" s="31" t="s">
        <v>30</v>
      </c>
      <c r="N22" s="32"/>
      <c r="O22" s="32"/>
      <c r="P22" s="32"/>
      <c r="Q22" s="32"/>
      <c r="R22" s="32"/>
      <c r="S22" s="32"/>
      <c r="T22" s="32"/>
      <c r="U22" s="27"/>
      <c r="V22" s="27"/>
      <c r="W22" s="27"/>
      <c r="X22" s="26"/>
    </row>
    <row r="23" spans="1:24" s="24" customFormat="1" ht="15" customHeight="1">
      <c r="A23" s="20"/>
      <c r="B23" s="21" t="s">
        <v>38</v>
      </c>
      <c r="C23" s="22"/>
      <c r="D23" s="22"/>
      <c r="E23" s="22"/>
      <c r="F23" s="22"/>
      <c r="G23" s="22"/>
      <c r="H23" s="22"/>
      <c r="I23" s="22"/>
      <c r="J23" s="23"/>
      <c r="L23" s="25"/>
      <c r="M23" s="21" t="s">
        <v>32</v>
      </c>
      <c r="N23" s="21"/>
      <c r="O23" s="21"/>
      <c r="P23" s="21"/>
      <c r="Q23" s="21"/>
      <c r="R23" s="21"/>
      <c r="S23" s="21"/>
      <c r="T23" s="21"/>
      <c r="U23" s="27"/>
      <c r="V23" s="27"/>
      <c r="W23" s="27"/>
      <c r="X23" s="26"/>
    </row>
    <row r="24" spans="1:24" s="24" customFormat="1" ht="15" customHeight="1">
      <c r="A24" s="20"/>
      <c r="B24" s="21" t="s">
        <v>39</v>
      </c>
      <c r="C24" s="22"/>
      <c r="D24" s="22"/>
      <c r="E24" s="22"/>
      <c r="F24" s="22"/>
      <c r="G24" s="22"/>
      <c r="H24" s="22"/>
      <c r="I24" s="22"/>
      <c r="J24" s="23"/>
      <c r="L24" s="25"/>
      <c r="M24" s="21" t="s">
        <v>34</v>
      </c>
      <c r="N24" s="21"/>
      <c r="O24" s="21"/>
      <c r="P24" s="21"/>
      <c r="Q24" s="21"/>
      <c r="R24" s="21"/>
      <c r="S24" s="21"/>
      <c r="T24" s="21"/>
      <c r="U24" s="27"/>
      <c r="V24" s="27"/>
      <c r="W24" s="27"/>
      <c r="X24" s="26"/>
    </row>
    <row r="25" spans="1:24" s="24" customFormat="1" ht="15" customHeight="1">
      <c r="A25" s="20"/>
      <c r="B25" s="21" t="s">
        <v>40</v>
      </c>
      <c r="C25" s="22"/>
      <c r="D25" s="22"/>
      <c r="E25" s="22"/>
      <c r="F25" s="22"/>
      <c r="G25" s="22"/>
      <c r="H25" s="22"/>
      <c r="I25" s="22"/>
      <c r="J25" s="23"/>
      <c r="L25" s="25"/>
      <c r="M25" s="21" t="s">
        <v>36</v>
      </c>
      <c r="N25" s="21"/>
      <c r="O25" s="21"/>
      <c r="P25" s="21"/>
      <c r="Q25" s="21"/>
      <c r="R25" s="21"/>
      <c r="S25" s="21"/>
      <c r="T25" s="21"/>
      <c r="U25" s="27"/>
      <c r="V25" s="27"/>
      <c r="W25" s="27"/>
      <c r="X25" s="26"/>
    </row>
    <row r="26" spans="1:24" s="24" customFormat="1" ht="15" customHeight="1">
      <c r="A26" s="20"/>
      <c r="B26" s="21"/>
      <c r="C26" s="22"/>
      <c r="D26" s="22"/>
      <c r="E26" s="22"/>
      <c r="F26" s="22"/>
      <c r="G26" s="22"/>
      <c r="H26" s="22"/>
      <c r="I26" s="22"/>
      <c r="J26" s="23"/>
      <c r="L26" s="25"/>
      <c r="M26" s="21"/>
      <c r="N26" s="33"/>
      <c r="O26" s="33"/>
      <c r="P26" s="33"/>
      <c r="Q26" s="33"/>
      <c r="R26" s="33"/>
      <c r="S26" s="33"/>
      <c r="T26" s="33"/>
      <c r="U26" s="33"/>
      <c r="V26" s="27"/>
      <c r="W26" s="27"/>
      <c r="X26" s="26"/>
    </row>
    <row r="27" spans="1:24" s="24" customFormat="1" ht="15" customHeight="1">
      <c r="A27" s="20"/>
      <c r="B27" s="21"/>
      <c r="C27" s="22"/>
      <c r="D27" s="22"/>
      <c r="E27" s="22"/>
      <c r="F27" s="22"/>
      <c r="G27" s="22"/>
      <c r="H27" s="22"/>
      <c r="I27" s="22"/>
      <c r="J27" s="23"/>
      <c r="L27" s="25"/>
      <c r="M27" s="22" t="str">
        <f>B46</f>
        <v xml:space="preserve">© 2016 - 2025 Thomas Sießegger </v>
      </c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6"/>
    </row>
    <row r="28" spans="1:24" s="24" customFormat="1" ht="15" customHeight="1">
      <c r="A28" s="20"/>
      <c r="B28" s="21" t="s">
        <v>41</v>
      </c>
      <c r="C28" s="22"/>
      <c r="D28" s="22"/>
      <c r="E28" s="22"/>
      <c r="F28" s="22"/>
      <c r="G28" s="22"/>
      <c r="H28" s="22"/>
      <c r="I28" s="22"/>
      <c r="J28" s="23"/>
      <c r="L28" s="25"/>
      <c r="M28" s="22" t="str">
        <f>B47</f>
        <v xml:space="preserve">Ottenser Hauptstraße 14, 22765 Hamburg, </v>
      </c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6"/>
    </row>
    <row r="29" spans="1:24" s="24" customFormat="1" ht="15" customHeight="1">
      <c r="A29" s="20"/>
      <c r="B29" s="29" t="s">
        <v>42</v>
      </c>
      <c r="C29" s="22"/>
      <c r="D29" s="22"/>
      <c r="E29" s="22"/>
      <c r="F29" s="22"/>
      <c r="G29" s="22"/>
      <c r="H29" s="22"/>
      <c r="I29" s="22"/>
      <c r="J29" s="23"/>
      <c r="L29" s="25"/>
      <c r="M29" s="22" t="str">
        <f>B48</f>
        <v>Tel.: 040/39905902</v>
      </c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6"/>
    </row>
    <row r="30" spans="1:24" s="24" customFormat="1" ht="15" customHeight="1">
      <c r="A30" s="20"/>
      <c r="B30" s="29"/>
      <c r="C30" s="22"/>
      <c r="D30" s="22"/>
      <c r="E30" s="22"/>
      <c r="F30" s="22"/>
      <c r="G30" s="22"/>
      <c r="H30" s="22"/>
      <c r="I30" s="22"/>
      <c r="J30" s="23"/>
      <c r="L30" s="25"/>
      <c r="M30" s="22" t="str">
        <f>B49</f>
        <v xml:space="preserve">eMail: beratung@siessegger.de </v>
      </c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6"/>
    </row>
    <row r="31" spans="1:24" s="24" customFormat="1" ht="15" customHeight="1" thickBot="1">
      <c r="A31" s="20"/>
      <c r="B31" s="29"/>
      <c r="C31" s="22"/>
      <c r="D31" s="22"/>
      <c r="E31" s="22"/>
      <c r="F31" s="22"/>
      <c r="G31" s="22"/>
      <c r="H31" s="22"/>
      <c r="I31" s="22"/>
      <c r="J31" s="23"/>
      <c r="L31" s="36"/>
      <c r="M31" s="37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9"/>
    </row>
    <row r="32" spans="1:24" s="24" customFormat="1" ht="15" customHeight="1" thickTop="1">
      <c r="A32" s="20"/>
      <c r="B32" s="34" t="s">
        <v>43</v>
      </c>
      <c r="C32" s="22"/>
      <c r="D32" s="22"/>
      <c r="E32" s="22"/>
      <c r="F32" s="22"/>
      <c r="G32" s="22"/>
      <c r="H32" s="22"/>
      <c r="I32" s="22"/>
      <c r="J32" s="23"/>
    </row>
    <row r="33" spans="1:25" s="24" customFormat="1" ht="15" customHeight="1">
      <c r="A33" s="20"/>
      <c r="B33" s="35" t="s">
        <v>44</v>
      </c>
      <c r="C33" s="22"/>
      <c r="D33" s="22"/>
      <c r="E33" s="22"/>
      <c r="F33" s="22"/>
      <c r="G33" s="22"/>
      <c r="H33" s="22"/>
      <c r="I33" s="22"/>
      <c r="J33" s="23"/>
    </row>
    <row r="34" spans="1:25" s="24" customFormat="1" ht="15" customHeight="1">
      <c r="A34" s="20"/>
      <c r="B34" s="35" t="s">
        <v>45</v>
      </c>
      <c r="C34" s="22"/>
      <c r="D34" s="22"/>
      <c r="E34" s="22"/>
      <c r="F34" s="22"/>
      <c r="G34" s="22"/>
      <c r="H34" s="22"/>
      <c r="I34" s="22"/>
      <c r="J34" s="23"/>
    </row>
    <row r="35" spans="1:25" s="24" customFormat="1" ht="15" customHeight="1">
      <c r="A35" s="20"/>
      <c r="B35" s="35" t="s">
        <v>46</v>
      </c>
      <c r="C35" s="22"/>
      <c r="D35" s="22"/>
      <c r="E35" s="22"/>
      <c r="F35" s="22"/>
      <c r="G35" s="22"/>
      <c r="H35" s="22"/>
      <c r="I35" s="22"/>
      <c r="J35" s="23"/>
    </row>
    <row r="36" spans="1:25" s="24" customFormat="1" ht="15" customHeight="1">
      <c r="A36" s="20"/>
      <c r="B36" s="35" t="s">
        <v>47</v>
      </c>
      <c r="C36" s="22"/>
      <c r="D36" s="22"/>
      <c r="E36" s="22"/>
      <c r="F36" s="22"/>
      <c r="G36" s="22"/>
      <c r="H36" s="22"/>
      <c r="I36" s="22"/>
      <c r="J36" s="23"/>
    </row>
    <row r="37" spans="1:25" s="24" customFormat="1" ht="15" customHeight="1">
      <c r="A37" s="20"/>
      <c r="B37" s="35"/>
      <c r="C37" s="22"/>
      <c r="D37" s="22"/>
      <c r="E37" s="22"/>
      <c r="F37" s="22"/>
      <c r="G37" s="22"/>
      <c r="H37" s="22"/>
      <c r="I37" s="22"/>
      <c r="J37" s="2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24" customFormat="1" ht="15" customHeight="1">
      <c r="A38" s="20"/>
      <c r="B38" s="21" t="s">
        <v>48</v>
      </c>
      <c r="C38" s="22"/>
      <c r="D38" s="22"/>
      <c r="E38" s="22"/>
      <c r="F38" s="22"/>
      <c r="G38" s="22"/>
      <c r="H38" s="22"/>
      <c r="I38" s="22"/>
      <c r="J38" s="2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24" customFormat="1" ht="15" customHeight="1">
      <c r="A39" s="20"/>
      <c r="B39" s="21" t="s">
        <v>49</v>
      </c>
      <c r="C39" s="22"/>
      <c r="D39" s="22"/>
      <c r="E39" s="22"/>
      <c r="F39" s="22"/>
      <c r="G39" s="22"/>
      <c r="H39" s="22"/>
      <c r="I39" s="22"/>
      <c r="J39" s="2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24" customFormat="1" ht="15" customHeight="1">
      <c r="A40" s="20"/>
      <c r="B40" s="21" t="s">
        <v>50</v>
      </c>
      <c r="C40" s="22"/>
      <c r="D40" s="22"/>
      <c r="E40" s="22"/>
      <c r="F40" s="22"/>
      <c r="G40" s="22"/>
      <c r="H40" s="22"/>
      <c r="I40" s="22"/>
      <c r="J40" s="2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24" customFormat="1" ht="15" customHeight="1">
      <c r="A41" s="20"/>
      <c r="B41" s="21" t="s">
        <v>51</v>
      </c>
      <c r="C41" s="22"/>
      <c r="D41" s="22"/>
      <c r="E41" s="22"/>
      <c r="F41" s="22"/>
      <c r="G41" s="22"/>
      <c r="H41" s="22"/>
      <c r="I41" s="22"/>
      <c r="J41" s="2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24" customFormat="1" ht="15" customHeight="1">
      <c r="A42" s="20"/>
      <c r="B42" s="21" t="s">
        <v>52</v>
      </c>
      <c r="C42" s="22"/>
      <c r="D42" s="22"/>
      <c r="E42" s="22"/>
      <c r="F42" s="22"/>
      <c r="G42" s="22"/>
      <c r="H42" s="22"/>
      <c r="I42" s="22"/>
      <c r="J42" s="2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24" customFormat="1" ht="15" customHeight="1">
      <c r="A43" s="20"/>
      <c r="B43" s="35" t="s">
        <v>53</v>
      </c>
      <c r="C43" s="22"/>
      <c r="D43" s="22"/>
      <c r="E43" s="22"/>
      <c r="F43" s="22"/>
      <c r="G43" s="22"/>
      <c r="H43" s="22"/>
      <c r="I43" s="22"/>
      <c r="J43" s="2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24" customFormat="1" ht="15" customHeight="1">
      <c r="A44" s="20"/>
      <c r="B44" s="35" t="s">
        <v>54</v>
      </c>
      <c r="C44" s="22"/>
      <c r="D44" s="22"/>
      <c r="E44" s="22"/>
      <c r="F44" s="22"/>
      <c r="G44" s="22"/>
      <c r="H44" s="22"/>
      <c r="I44" s="22"/>
      <c r="J44" s="2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24" customFormat="1" ht="15" customHeight="1">
      <c r="A45" s="20"/>
      <c r="B45" s="21"/>
      <c r="C45" s="22"/>
      <c r="D45" s="22"/>
      <c r="E45" s="22"/>
      <c r="F45" s="22"/>
      <c r="G45" s="22"/>
      <c r="H45" s="22"/>
      <c r="I45" s="22"/>
      <c r="J45" s="2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24" customFormat="1" ht="15" customHeight="1">
      <c r="A46" s="20"/>
      <c r="B46" s="22" t="s">
        <v>85</v>
      </c>
      <c r="C46" s="22"/>
      <c r="D46" s="22"/>
      <c r="E46" s="22"/>
      <c r="F46" s="22"/>
      <c r="G46" s="22"/>
      <c r="H46" s="22"/>
      <c r="I46" s="22"/>
      <c r="J46" s="2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24" customFormat="1" ht="15" customHeight="1">
      <c r="A47" s="20"/>
      <c r="B47" s="22" t="s">
        <v>74</v>
      </c>
      <c r="C47" s="22"/>
      <c r="D47" s="22"/>
      <c r="E47" s="22"/>
      <c r="F47" s="22"/>
      <c r="G47" s="22"/>
      <c r="H47" s="22"/>
      <c r="I47" s="22"/>
      <c r="J47" s="2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24" customFormat="1">
      <c r="A48" s="20"/>
      <c r="B48" s="22" t="s">
        <v>86</v>
      </c>
      <c r="C48" s="22"/>
      <c r="D48" s="22"/>
      <c r="E48" s="22"/>
      <c r="F48" s="22"/>
      <c r="G48" s="22"/>
      <c r="H48" s="22"/>
      <c r="I48" s="22"/>
      <c r="J48" s="2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24" customFormat="1">
      <c r="A49" s="20"/>
      <c r="B49" s="22" t="s">
        <v>58</v>
      </c>
      <c r="C49" s="22"/>
      <c r="D49" s="22"/>
      <c r="E49" s="22"/>
      <c r="F49" s="22"/>
      <c r="G49" s="22"/>
      <c r="H49" s="22"/>
      <c r="I49" s="22"/>
      <c r="J49" s="2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24" customFormat="1" ht="15.75" thickBot="1">
      <c r="A50" s="40"/>
      <c r="B50" s="41"/>
      <c r="C50" s="41"/>
      <c r="D50" s="41"/>
      <c r="E50" s="41"/>
      <c r="F50" s="41"/>
      <c r="G50" s="41"/>
      <c r="H50" s="41"/>
      <c r="I50" s="41"/>
      <c r="J50" s="42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24" customFormat="1" ht="15.75" thickTop="1"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24" customFormat="1" ht="8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</sheetData>
  <sheetProtection insertHyperlinks="0"/>
  <pageMargins left="0.59055118110236227" right="0.59055118110236227" top="0.59055118110236227" bottom="0.59055118110236227" header="0.39370078740157483" footer="0.39370078740157483"/>
  <pageSetup paperSize="9" scale="59" orientation="landscape" r:id="rId1"/>
  <headerFooter alignWithMargins="0">
    <oddHeader>&amp;L&amp;8Datei: &amp;F, Mappe: &amp;A</oddHeader>
    <oddFooter xml:space="preserve">&amp;L&amp;8© 1995 - 2016 Thomas Sießegger
eMail: ksks-2016@siessegger.de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170"/>
  <sheetViews>
    <sheetView tabSelected="1" zoomScale="145" zoomScaleNormal="145" workbookViewId="0">
      <selection activeCell="J7" sqref="J7"/>
    </sheetView>
  </sheetViews>
  <sheetFormatPr baseColWidth="10" defaultColWidth="11" defaultRowHeight="13.5"/>
  <cols>
    <col min="1" max="1" width="6.6640625" style="45" customWidth="1"/>
    <col min="2" max="2" width="20.6640625" style="45" customWidth="1"/>
    <col min="3" max="3" width="4.6640625" style="45" customWidth="1"/>
    <col min="4" max="8" width="8.6640625" style="84" hidden="1" customWidth="1"/>
    <col min="9" max="11" width="9.6640625" style="45" customWidth="1"/>
    <col min="12" max="12" width="10.6640625" style="45" customWidth="1"/>
    <col min="13" max="13" width="12.6640625" style="45" customWidth="1"/>
    <col min="14" max="14" width="4.6640625" style="45" customWidth="1"/>
    <col min="15" max="15" width="12.6640625" style="45" customWidth="1"/>
    <col min="16" max="16" width="16.6640625" style="45" customWidth="1"/>
    <col min="17" max="17" width="12.6640625" style="45" customWidth="1"/>
    <col min="18" max="16384" width="11" style="45"/>
  </cols>
  <sheetData>
    <row r="1" spans="1:16">
      <c r="D1" s="46"/>
      <c r="E1" s="46"/>
      <c r="F1" s="46"/>
      <c r="G1" s="46"/>
      <c r="H1" s="46"/>
    </row>
    <row r="2" spans="1:16" s="47" customFormat="1" ht="17.25">
      <c r="A2" s="47" t="s">
        <v>0</v>
      </c>
      <c r="D2" s="48"/>
      <c r="E2" s="48"/>
      <c r="F2" s="48"/>
      <c r="G2" s="48"/>
      <c r="H2" s="48"/>
      <c r="I2" s="49">
        <v>2026</v>
      </c>
      <c r="L2" s="48" t="str">
        <f ca="1">MID(CELL("Dateiname",A167),FIND("]",CELL("Dateiname",A167))+1,255)</f>
        <v>1) Pflegegrade</v>
      </c>
    </row>
    <row r="3" spans="1:16" s="47" customFormat="1" ht="17.25">
      <c r="A3" s="50" t="str">
        <f ca="1">CONCATENATE("Potentiale im Jahr ",I2," für ","die ",L2," im Rahmen der Pflegeversicherung")</f>
        <v>Potentiale im Jahr 2026 für die 1) Pflegegrade im Rahmen der Pflegeversicherung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>
      <c r="D4" s="46"/>
      <c r="E4" s="46"/>
      <c r="F4" s="46"/>
      <c r="G4" s="46"/>
      <c r="H4" s="46"/>
    </row>
    <row r="5" spans="1:16" s="57" customFormat="1" ht="144" customHeight="1">
      <c r="A5" s="51"/>
      <c r="B5" s="98" t="s">
        <v>79</v>
      </c>
      <c r="C5" s="52" t="s">
        <v>71</v>
      </c>
      <c r="D5" s="53" t="s">
        <v>12</v>
      </c>
      <c r="E5" s="53" t="s">
        <v>13</v>
      </c>
      <c r="F5" s="53" t="s">
        <v>14</v>
      </c>
      <c r="G5" s="53" t="s">
        <v>15</v>
      </c>
      <c r="H5" s="53" t="s">
        <v>16</v>
      </c>
      <c r="I5" s="54" t="s">
        <v>6</v>
      </c>
      <c r="J5" s="52" t="s">
        <v>72</v>
      </c>
      <c r="K5" s="55" t="s">
        <v>7</v>
      </c>
      <c r="L5" s="55" t="s">
        <v>8</v>
      </c>
      <c r="M5" s="55" t="s">
        <v>9</v>
      </c>
      <c r="N5" s="55" t="s">
        <v>10</v>
      </c>
      <c r="O5" s="56"/>
      <c r="P5" s="56"/>
    </row>
    <row r="6" spans="1:16" s="57" customFormat="1" ht="18" customHeight="1">
      <c r="A6" s="58" t="s">
        <v>1</v>
      </c>
      <c r="B6" s="99"/>
      <c r="C6" s="59"/>
      <c r="D6" s="60"/>
      <c r="E6" s="60"/>
      <c r="F6" s="60"/>
      <c r="G6" s="60"/>
      <c r="H6" s="60"/>
      <c r="I6" s="61"/>
      <c r="J6" s="59"/>
      <c r="K6" s="62"/>
      <c r="L6" s="62"/>
      <c r="M6" s="62"/>
      <c r="N6" s="62"/>
      <c r="O6" s="56" t="s">
        <v>21</v>
      </c>
      <c r="P6" s="56"/>
    </row>
    <row r="7" spans="1:16" s="73" customFormat="1" ht="13.9">
      <c r="A7" s="63">
        <v>1</v>
      </c>
      <c r="B7" s="64" t="s">
        <v>93</v>
      </c>
      <c r="C7" s="64">
        <v>5</v>
      </c>
      <c r="D7" s="65" t="str">
        <f t="shared" ref="D7:D16" si="0">IF(C7=1,$E$161,"0")</f>
        <v>0</v>
      </c>
      <c r="E7" s="65" t="str">
        <f t="shared" ref="E7:E16" si="1">IF(C7=2,$E$162,"0")</f>
        <v>0</v>
      </c>
      <c r="F7" s="65" t="str">
        <f t="shared" ref="F7:F16" si="2">IF(C7=3,$E$163,"0")</f>
        <v>0</v>
      </c>
      <c r="G7" s="65" t="str">
        <f t="shared" ref="G7:G16" si="3">IF(C7=4,$E$164,"0")</f>
        <v>0</v>
      </c>
      <c r="H7" s="65">
        <f t="shared" ref="H7:H16" si="4">IF(C7=5,$E$165,"0")</f>
        <v>2299</v>
      </c>
      <c r="I7" s="66">
        <f t="shared" ref="I7:I16" si="5">IF(ISNUMBER(SUM(D7:H7)),SUM(D7:H7),"- - -")</f>
        <v>2299</v>
      </c>
      <c r="J7" s="67">
        <v>1800</v>
      </c>
      <c r="K7" s="68">
        <f t="shared" ref="K7:K16" si="6">IF(ISNUMBER(J7/I7),J7/I7,"- - -")</f>
        <v>0.78294910830795994</v>
      </c>
      <c r="L7" s="69">
        <f t="shared" ref="L7:L16" si="7">IF(J7&gt;I7,0,I7-J7)</f>
        <v>499</v>
      </c>
      <c r="M7" s="69">
        <f t="shared" ref="M7:M16" si="8">L7*12</f>
        <v>5988</v>
      </c>
      <c r="N7" s="70">
        <f t="shared" ref="N7:N16" si="9">IF($B$157=0,"",RANK(M7,$M$7:$M$156,0))</f>
        <v>4</v>
      </c>
      <c r="O7" s="71"/>
      <c r="P7" s="72"/>
    </row>
    <row r="8" spans="1:16" s="73" customFormat="1" ht="13.9">
      <c r="A8" s="63">
        <v>2</v>
      </c>
      <c r="B8" s="64" t="s">
        <v>90</v>
      </c>
      <c r="C8" s="64">
        <v>4</v>
      </c>
      <c r="D8" s="65" t="str">
        <f t="shared" si="0"/>
        <v>0</v>
      </c>
      <c r="E8" s="65" t="str">
        <f t="shared" si="1"/>
        <v>0</v>
      </c>
      <c r="F8" s="65" t="str">
        <f t="shared" si="2"/>
        <v>0</v>
      </c>
      <c r="G8" s="65">
        <f t="shared" si="3"/>
        <v>1859</v>
      </c>
      <c r="H8" s="65" t="str">
        <f t="shared" si="4"/>
        <v>0</v>
      </c>
      <c r="I8" s="66">
        <f t="shared" si="5"/>
        <v>1859</v>
      </c>
      <c r="J8" s="67">
        <v>1250</v>
      </c>
      <c r="K8" s="68">
        <f t="shared" si="6"/>
        <v>0.67240451855836469</v>
      </c>
      <c r="L8" s="69">
        <f t="shared" si="7"/>
        <v>609</v>
      </c>
      <c r="M8" s="69">
        <f t="shared" si="8"/>
        <v>7308</v>
      </c>
      <c r="N8" s="70">
        <f t="shared" si="9"/>
        <v>2</v>
      </c>
      <c r="O8" s="71"/>
      <c r="P8" s="72"/>
    </row>
    <row r="9" spans="1:16" s="73" customFormat="1" ht="13.9">
      <c r="A9" s="63">
        <v>3</v>
      </c>
      <c r="B9" s="64" t="s">
        <v>91</v>
      </c>
      <c r="C9" s="64">
        <v>3</v>
      </c>
      <c r="D9" s="65" t="str">
        <f t="shared" si="0"/>
        <v>0</v>
      </c>
      <c r="E9" s="65" t="str">
        <f t="shared" si="1"/>
        <v>0</v>
      </c>
      <c r="F9" s="65">
        <f t="shared" si="2"/>
        <v>1497</v>
      </c>
      <c r="G9" s="65" t="str">
        <f t="shared" si="3"/>
        <v>0</v>
      </c>
      <c r="H9" s="65" t="str">
        <f t="shared" si="4"/>
        <v>0</v>
      </c>
      <c r="I9" s="66">
        <f t="shared" si="5"/>
        <v>1497</v>
      </c>
      <c r="J9" s="67">
        <v>900</v>
      </c>
      <c r="K9" s="68">
        <f t="shared" si="6"/>
        <v>0.60120240480961928</v>
      </c>
      <c r="L9" s="69">
        <f t="shared" si="7"/>
        <v>597</v>
      </c>
      <c r="M9" s="69">
        <f t="shared" si="8"/>
        <v>7164</v>
      </c>
      <c r="N9" s="70">
        <f t="shared" si="9"/>
        <v>3</v>
      </c>
      <c r="O9" s="71"/>
      <c r="P9" s="72"/>
    </row>
    <row r="10" spans="1:16" s="73" customFormat="1" ht="13.9">
      <c r="A10" s="63">
        <v>4</v>
      </c>
      <c r="B10" s="64" t="s">
        <v>94</v>
      </c>
      <c r="C10" s="64">
        <v>2</v>
      </c>
      <c r="D10" s="65" t="str">
        <f t="shared" si="0"/>
        <v>0</v>
      </c>
      <c r="E10" s="65">
        <f t="shared" si="1"/>
        <v>796</v>
      </c>
      <c r="F10" s="65" t="str">
        <f t="shared" si="2"/>
        <v>0</v>
      </c>
      <c r="G10" s="65" t="str">
        <f t="shared" si="3"/>
        <v>0</v>
      </c>
      <c r="H10" s="65" t="str">
        <f t="shared" si="4"/>
        <v>0</v>
      </c>
      <c r="I10" s="66">
        <f t="shared" si="5"/>
        <v>796</v>
      </c>
      <c r="J10" s="67">
        <v>100</v>
      </c>
      <c r="K10" s="68">
        <f t="shared" si="6"/>
        <v>0.12562814070351758</v>
      </c>
      <c r="L10" s="69">
        <f t="shared" si="7"/>
        <v>696</v>
      </c>
      <c r="M10" s="69">
        <f t="shared" si="8"/>
        <v>8352</v>
      </c>
      <c r="N10" s="70">
        <f t="shared" si="9"/>
        <v>1</v>
      </c>
      <c r="O10" s="71"/>
      <c r="P10" s="72"/>
    </row>
    <row r="11" spans="1:16" s="73" customFormat="1" ht="13.9">
      <c r="A11" s="63">
        <v>5</v>
      </c>
      <c r="B11" s="64"/>
      <c r="C11" s="64"/>
      <c r="D11" s="65" t="str">
        <f t="shared" si="0"/>
        <v>0</v>
      </c>
      <c r="E11" s="65" t="str">
        <f t="shared" si="1"/>
        <v>0</v>
      </c>
      <c r="F11" s="65" t="str">
        <f t="shared" si="2"/>
        <v>0</v>
      </c>
      <c r="G11" s="65" t="str">
        <f t="shared" si="3"/>
        <v>0</v>
      </c>
      <c r="H11" s="65" t="str">
        <f t="shared" si="4"/>
        <v>0</v>
      </c>
      <c r="I11" s="66">
        <f t="shared" si="5"/>
        <v>0</v>
      </c>
      <c r="J11" s="67"/>
      <c r="K11" s="68" t="str">
        <f t="shared" si="6"/>
        <v>- - -</v>
      </c>
      <c r="L11" s="69">
        <f t="shared" si="7"/>
        <v>0</v>
      </c>
      <c r="M11" s="69">
        <f t="shared" si="8"/>
        <v>0</v>
      </c>
      <c r="N11" s="70">
        <f t="shared" si="9"/>
        <v>5</v>
      </c>
      <c r="O11" s="71"/>
      <c r="P11" s="72"/>
    </row>
    <row r="12" spans="1:16" s="73" customFormat="1" ht="13.9">
      <c r="A12" s="63">
        <v>6</v>
      </c>
      <c r="B12" s="64"/>
      <c r="C12" s="64"/>
      <c r="D12" s="65" t="str">
        <f t="shared" si="0"/>
        <v>0</v>
      </c>
      <c r="E12" s="65" t="str">
        <f t="shared" si="1"/>
        <v>0</v>
      </c>
      <c r="F12" s="65" t="str">
        <f t="shared" si="2"/>
        <v>0</v>
      </c>
      <c r="G12" s="65" t="str">
        <f t="shared" si="3"/>
        <v>0</v>
      </c>
      <c r="H12" s="65" t="str">
        <f t="shared" si="4"/>
        <v>0</v>
      </c>
      <c r="I12" s="66">
        <f t="shared" si="5"/>
        <v>0</v>
      </c>
      <c r="J12" s="67"/>
      <c r="K12" s="68" t="str">
        <f t="shared" si="6"/>
        <v>- - -</v>
      </c>
      <c r="L12" s="69">
        <f t="shared" si="7"/>
        <v>0</v>
      </c>
      <c r="M12" s="69">
        <f t="shared" si="8"/>
        <v>0</v>
      </c>
      <c r="N12" s="70">
        <f t="shared" si="9"/>
        <v>5</v>
      </c>
      <c r="O12" s="71"/>
      <c r="P12" s="72"/>
    </row>
    <row r="13" spans="1:16" s="73" customFormat="1" ht="13.9">
      <c r="A13" s="63">
        <v>7</v>
      </c>
      <c r="B13" s="64"/>
      <c r="C13" s="64"/>
      <c r="D13" s="65" t="str">
        <f t="shared" si="0"/>
        <v>0</v>
      </c>
      <c r="E13" s="65" t="str">
        <f t="shared" si="1"/>
        <v>0</v>
      </c>
      <c r="F13" s="65" t="str">
        <f t="shared" si="2"/>
        <v>0</v>
      </c>
      <c r="G13" s="65" t="str">
        <f t="shared" si="3"/>
        <v>0</v>
      </c>
      <c r="H13" s="65" t="str">
        <f t="shared" si="4"/>
        <v>0</v>
      </c>
      <c r="I13" s="66">
        <f t="shared" si="5"/>
        <v>0</v>
      </c>
      <c r="J13" s="67"/>
      <c r="K13" s="68" t="str">
        <f t="shared" si="6"/>
        <v>- - -</v>
      </c>
      <c r="L13" s="69">
        <f t="shared" si="7"/>
        <v>0</v>
      </c>
      <c r="M13" s="69">
        <f t="shared" si="8"/>
        <v>0</v>
      </c>
      <c r="N13" s="70">
        <f t="shared" si="9"/>
        <v>5</v>
      </c>
      <c r="O13" s="71"/>
      <c r="P13" s="72"/>
    </row>
    <row r="14" spans="1:16" s="73" customFormat="1" ht="13.9">
      <c r="A14" s="63">
        <v>8</v>
      </c>
      <c r="B14" s="64"/>
      <c r="C14" s="64"/>
      <c r="D14" s="65" t="str">
        <f t="shared" si="0"/>
        <v>0</v>
      </c>
      <c r="E14" s="65" t="str">
        <f t="shared" si="1"/>
        <v>0</v>
      </c>
      <c r="F14" s="65" t="str">
        <f t="shared" si="2"/>
        <v>0</v>
      </c>
      <c r="G14" s="65" t="str">
        <f t="shared" si="3"/>
        <v>0</v>
      </c>
      <c r="H14" s="65" t="str">
        <f t="shared" si="4"/>
        <v>0</v>
      </c>
      <c r="I14" s="66">
        <f t="shared" si="5"/>
        <v>0</v>
      </c>
      <c r="J14" s="67"/>
      <c r="K14" s="68" t="str">
        <f t="shared" si="6"/>
        <v>- - -</v>
      </c>
      <c r="L14" s="69">
        <f t="shared" si="7"/>
        <v>0</v>
      </c>
      <c r="M14" s="69">
        <f t="shared" si="8"/>
        <v>0</v>
      </c>
      <c r="N14" s="70">
        <f t="shared" si="9"/>
        <v>5</v>
      </c>
      <c r="O14" s="71"/>
      <c r="P14" s="72"/>
    </row>
    <row r="15" spans="1:16" s="73" customFormat="1" ht="13.9">
      <c r="A15" s="63">
        <v>9</v>
      </c>
      <c r="B15" s="64"/>
      <c r="C15" s="64"/>
      <c r="D15" s="65" t="str">
        <f t="shared" si="0"/>
        <v>0</v>
      </c>
      <c r="E15" s="65" t="str">
        <f t="shared" si="1"/>
        <v>0</v>
      </c>
      <c r="F15" s="65" t="str">
        <f t="shared" si="2"/>
        <v>0</v>
      </c>
      <c r="G15" s="65" t="str">
        <f t="shared" si="3"/>
        <v>0</v>
      </c>
      <c r="H15" s="65" t="str">
        <f t="shared" si="4"/>
        <v>0</v>
      </c>
      <c r="I15" s="66">
        <f t="shared" si="5"/>
        <v>0</v>
      </c>
      <c r="J15" s="67"/>
      <c r="K15" s="68" t="str">
        <f t="shared" si="6"/>
        <v>- - -</v>
      </c>
      <c r="L15" s="69">
        <f t="shared" si="7"/>
        <v>0</v>
      </c>
      <c r="M15" s="69">
        <f t="shared" si="8"/>
        <v>0</v>
      </c>
      <c r="N15" s="70">
        <f t="shared" si="9"/>
        <v>5</v>
      </c>
      <c r="O15" s="71"/>
      <c r="P15" s="72"/>
    </row>
    <row r="16" spans="1:16" s="73" customFormat="1" ht="13.9">
      <c r="A16" s="63">
        <v>10</v>
      </c>
      <c r="B16" s="64"/>
      <c r="C16" s="64"/>
      <c r="D16" s="65" t="str">
        <f t="shared" si="0"/>
        <v>0</v>
      </c>
      <c r="E16" s="65" t="str">
        <f t="shared" si="1"/>
        <v>0</v>
      </c>
      <c r="F16" s="65" t="str">
        <f t="shared" si="2"/>
        <v>0</v>
      </c>
      <c r="G16" s="65" t="str">
        <f t="shared" si="3"/>
        <v>0</v>
      </c>
      <c r="H16" s="65" t="str">
        <f t="shared" si="4"/>
        <v>0</v>
      </c>
      <c r="I16" s="66">
        <f t="shared" si="5"/>
        <v>0</v>
      </c>
      <c r="J16" s="67"/>
      <c r="K16" s="68" t="str">
        <f t="shared" si="6"/>
        <v>- - -</v>
      </c>
      <c r="L16" s="69">
        <f t="shared" si="7"/>
        <v>0</v>
      </c>
      <c r="M16" s="69">
        <f t="shared" si="8"/>
        <v>0</v>
      </c>
      <c r="N16" s="70">
        <f t="shared" si="9"/>
        <v>5</v>
      </c>
      <c r="O16" s="71"/>
      <c r="P16" s="72"/>
    </row>
    <row r="17" spans="1:16" s="73" customFormat="1" ht="13.9">
      <c r="A17" s="63">
        <v>11</v>
      </c>
      <c r="B17" s="64"/>
      <c r="C17" s="64"/>
      <c r="D17" s="65" t="str">
        <f t="shared" ref="D17:D74" si="10">IF(C17=1,$E$161,"0")</f>
        <v>0</v>
      </c>
      <c r="E17" s="65" t="str">
        <f t="shared" ref="E17:E74" si="11">IF(C17=2,$E$162,"0")</f>
        <v>0</v>
      </c>
      <c r="F17" s="65" t="str">
        <f t="shared" ref="F17:F74" si="12">IF(C17=3,$E$163,"0")</f>
        <v>0</v>
      </c>
      <c r="G17" s="65" t="str">
        <f t="shared" ref="G17:G74" si="13">IF(C17=4,$E$164,"0")</f>
        <v>0</v>
      </c>
      <c r="H17" s="65" t="str">
        <f t="shared" ref="H17:H74" si="14">IF(C17=5,$E$165,"0")</f>
        <v>0</v>
      </c>
      <c r="I17" s="66">
        <f t="shared" ref="I17:I71" si="15">IF(ISNUMBER(SUM(D17:H17)),SUM(D17:H17),"- - -")</f>
        <v>0</v>
      </c>
      <c r="J17" s="67"/>
      <c r="K17" s="68" t="str">
        <f t="shared" ref="K17:K74" si="16">IF(ISNUMBER(J17/I17),J17/I17,"- - -")</f>
        <v>- - -</v>
      </c>
      <c r="L17" s="69">
        <f t="shared" ref="L17:L72" si="17">IF(J17&gt;I17,0,I17-J17)</f>
        <v>0</v>
      </c>
      <c r="M17" s="69">
        <f t="shared" ref="M17:M74" si="18">L17*12</f>
        <v>0</v>
      </c>
      <c r="N17" s="70">
        <f t="shared" ref="N17:N71" si="19">IF($B$157=0,"",RANK(M17,$M$7:$M$156,0))</f>
        <v>5</v>
      </c>
      <c r="O17" s="71"/>
      <c r="P17" s="72"/>
    </row>
    <row r="18" spans="1:16" s="73" customFormat="1" ht="13.9">
      <c r="A18" s="63">
        <v>12</v>
      </c>
      <c r="B18" s="64"/>
      <c r="C18" s="64"/>
      <c r="D18" s="65" t="str">
        <f t="shared" si="10"/>
        <v>0</v>
      </c>
      <c r="E18" s="65" t="str">
        <f t="shared" si="11"/>
        <v>0</v>
      </c>
      <c r="F18" s="65" t="str">
        <f t="shared" si="12"/>
        <v>0</v>
      </c>
      <c r="G18" s="65" t="str">
        <f t="shared" si="13"/>
        <v>0</v>
      </c>
      <c r="H18" s="65" t="str">
        <f t="shared" si="14"/>
        <v>0</v>
      </c>
      <c r="I18" s="66">
        <f t="shared" si="15"/>
        <v>0</v>
      </c>
      <c r="J18" s="67"/>
      <c r="K18" s="68" t="str">
        <f t="shared" si="16"/>
        <v>- - -</v>
      </c>
      <c r="L18" s="69">
        <f t="shared" si="17"/>
        <v>0</v>
      </c>
      <c r="M18" s="69">
        <f t="shared" si="18"/>
        <v>0</v>
      </c>
      <c r="N18" s="70">
        <f t="shared" si="19"/>
        <v>5</v>
      </c>
      <c r="O18" s="71"/>
      <c r="P18" s="72"/>
    </row>
    <row r="19" spans="1:16" s="73" customFormat="1" ht="13.9">
      <c r="A19" s="63">
        <v>13</v>
      </c>
      <c r="B19" s="64"/>
      <c r="C19" s="64"/>
      <c r="D19" s="65" t="str">
        <f t="shared" si="10"/>
        <v>0</v>
      </c>
      <c r="E19" s="65" t="str">
        <f t="shared" si="11"/>
        <v>0</v>
      </c>
      <c r="F19" s="65" t="str">
        <f t="shared" si="12"/>
        <v>0</v>
      </c>
      <c r="G19" s="65" t="str">
        <f t="shared" si="13"/>
        <v>0</v>
      </c>
      <c r="H19" s="65" t="str">
        <f t="shared" si="14"/>
        <v>0</v>
      </c>
      <c r="I19" s="66">
        <f t="shared" si="15"/>
        <v>0</v>
      </c>
      <c r="J19" s="67"/>
      <c r="K19" s="68" t="str">
        <f t="shared" si="16"/>
        <v>- - -</v>
      </c>
      <c r="L19" s="69">
        <f t="shared" si="17"/>
        <v>0</v>
      </c>
      <c r="M19" s="69">
        <f t="shared" si="18"/>
        <v>0</v>
      </c>
      <c r="N19" s="70">
        <f t="shared" si="19"/>
        <v>5</v>
      </c>
      <c r="O19" s="71"/>
      <c r="P19" s="72"/>
    </row>
    <row r="20" spans="1:16" s="73" customFormat="1" ht="13.9">
      <c r="A20" s="63">
        <v>14</v>
      </c>
      <c r="B20" s="64"/>
      <c r="C20" s="64"/>
      <c r="D20" s="65" t="str">
        <f t="shared" si="10"/>
        <v>0</v>
      </c>
      <c r="E20" s="65" t="str">
        <f t="shared" si="11"/>
        <v>0</v>
      </c>
      <c r="F20" s="65" t="str">
        <f t="shared" si="12"/>
        <v>0</v>
      </c>
      <c r="G20" s="65" t="str">
        <f t="shared" si="13"/>
        <v>0</v>
      </c>
      <c r="H20" s="65" t="str">
        <f t="shared" si="14"/>
        <v>0</v>
      </c>
      <c r="I20" s="66">
        <f t="shared" si="15"/>
        <v>0</v>
      </c>
      <c r="J20" s="67"/>
      <c r="K20" s="68" t="str">
        <f t="shared" si="16"/>
        <v>- - -</v>
      </c>
      <c r="L20" s="69">
        <f t="shared" si="17"/>
        <v>0</v>
      </c>
      <c r="M20" s="69">
        <f t="shared" si="18"/>
        <v>0</v>
      </c>
      <c r="N20" s="70">
        <f t="shared" si="19"/>
        <v>5</v>
      </c>
      <c r="O20" s="71"/>
      <c r="P20" s="72"/>
    </row>
    <row r="21" spans="1:16" s="73" customFormat="1" ht="13.9">
      <c r="A21" s="63">
        <v>15</v>
      </c>
      <c r="B21" s="64"/>
      <c r="C21" s="64"/>
      <c r="D21" s="65" t="str">
        <f t="shared" si="10"/>
        <v>0</v>
      </c>
      <c r="E21" s="65" t="str">
        <f t="shared" si="11"/>
        <v>0</v>
      </c>
      <c r="F21" s="65" t="str">
        <f t="shared" si="12"/>
        <v>0</v>
      </c>
      <c r="G21" s="65" t="str">
        <f t="shared" si="13"/>
        <v>0</v>
      </c>
      <c r="H21" s="65" t="str">
        <f t="shared" si="14"/>
        <v>0</v>
      </c>
      <c r="I21" s="66">
        <f t="shared" si="15"/>
        <v>0</v>
      </c>
      <c r="J21" s="67"/>
      <c r="K21" s="68" t="str">
        <f t="shared" si="16"/>
        <v>- - -</v>
      </c>
      <c r="L21" s="69">
        <f t="shared" si="17"/>
        <v>0</v>
      </c>
      <c r="M21" s="69">
        <f t="shared" si="18"/>
        <v>0</v>
      </c>
      <c r="N21" s="70">
        <f t="shared" si="19"/>
        <v>5</v>
      </c>
      <c r="O21" s="71"/>
      <c r="P21" s="72"/>
    </row>
    <row r="22" spans="1:16" s="73" customFormat="1" ht="13.9">
      <c r="A22" s="63">
        <v>16</v>
      </c>
      <c r="B22" s="64"/>
      <c r="C22" s="64"/>
      <c r="D22" s="65" t="str">
        <f t="shared" si="10"/>
        <v>0</v>
      </c>
      <c r="E22" s="65" t="str">
        <f t="shared" si="11"/>
        <v>0</v>
      </c>
      <c r="F22" s="65" t="str">
        <f t="shared" si="12"/>
        <v>0</v>
      </c>
      <c r="G22" s="65" t="str">
        <f t="shared" si="13"/>
        <v>0</v>
      </c>
      <c r="H22" s="65" t="str">
        <f t="shared" si="14"/>
        <v>0</v>
      </c>
      <c r="I22" s="66">
        <f t="shared" si="15"/>
        <v>0</v>
      </c>
      <c r="J22" s="67"/>
      <c r="K22" s="68" t="str">
        <f t="shared" si="16"/>
        <v>- - -</v>
      </c>
      <c r="L22" s="69">
        <f t="shared" si="17"/>
        <v>0</v>
      </c>
      <c r="M22" s="69">
        <f t="shared" si="18"/>
        <v>0</v>
      </c>
      <c r="N22" s="70">
        <f t="shared" si="19"/>
        <v>5</v>
      </c>
      <c r="O22" s="71"/>
      <c r="P22" s="72"/>
    </row>
    <row r="23" spans="1:16" s="73" customFormat="1" ht="13.9">
      <c r="A23" s="63">
        <v>17</v>
      </c>
      <c r="B23" s="64"/>
      <c r="C23" s="64"/>
      <c r="D23" s="65" t="str">
        <f t="shared" si="10"/>
        <v>0</v>
      </c>
      <c r="E23" s="65" t="str">
        <f t="shared" si="11"/>
        <v>0</v>
      </c>
      <c r="F23" s="65" t="str">
        <f t="shared" si="12"/>
        <v>0</v>
      </c>
      <c r="G23" s="65" t="str">
        <f t="shared" si="13"/>
        <v>0</v>
      </c>
      <c r="H23" s="65" t="str">
        <f t="shared" si="14"/>
        <v>0</v>
      </c>
      <c r="I23" s="66">
        <f t="shared" si="15"/>
        <v>0</v>
      </c>
      <c r="J23" s="67"/>
      <c r="K23" s="68" t="str">
        <f t="shared" si="16"/>
        <v>- - -</v>
      </c>
      <c r="L23" s="69">
        <f t="shared" si="17"/>
        <v>0</v>
      </c>
      <c r="M23" s="69">
        <f t="shared" si="18"/>
        <v>0</v>
      </c>
      <c r="N23" s="70">
        <f t="shared" si="19"/>
        <v>5</v>
      </c>
      <c r="O23" s="71"/>
      <c r="P23" s="72"/>
    </row>
    <row r="24" spans="1:16" s="73" customFormat="1" ht="13.9">
      <c r="A24" s="63">
        <v>18</v>
      </c>
      <c r="B24" s="64"/>
      <c r="C24" s="64"/>
      <c r="D24" s="65" t="str">
        <f t="shared" si="10"/>
        <v>0</v>
      </c>
      <c r="E24" s="65" t="str">
        <f t="shared" si="11"/>
        <v>0</v>
      </c>
      <c r="F24" s="65" t="str">
        <f t="shared" si="12"/>
        <v>0</v>
      </c>
      <c r="G24" s="65" t="str">
        <f t="shared" si="13"/>
        <v>0</v>
      </c>
      <c r="H24" s="65" t="str">
        <f t="shared" si="14"/>
        <v>0</v>
      </c>
      <c r="I24" s="66">
        <f t="shared" si="15"/>
        <v>0</v>
      </c>
      <c r="J24" s="67"/>
      <c r="K24" s="68" t="str">
        <f t="shared" si="16"/>
        <v>- - -</v>
      </c>
      <c r="L24" s="69">
        <f t="shared" si="17"/>
        <v>0</v>
      </c>
      <c r="M24" s="69">
        <f t="shared" si="18"/>
        <v>0</v>
      </c>
      <c r="N24" s="70">
        <f t="shared" si="19"/>
        <v>5</v>
      </c>
      <c r="O24" s="71"/>
      <c r="P24" s="72"/>
    </row>
    <row r="25" spans="1:16" s="73" customFormat="1" ht="13.9">
      <c r="A25" s="63">
        <v>19</v>
      </c>
      <c r="B25" s="64"/>
      <c r="C25" s="64"/>
      <c r="D25" s="65" t="str">
        <f t="shared" si="10"/>
        <v>0</v>
      </c>
      <c r="E25" s="65" t="str">
        <f t="shared" si="11"/>
        <v>0</v>
      </c>
      <c r="F25" s="65" t="str">
        <f t="shared" si="12"/>
        <v>0</v>
      </c>
      <c r="G25" s="65" t="str">
        <f t="shared" si="13"/>
        <v>0</v>
      </c>
      <c r="H25" s="65" t="str">
        <f t="shared" si="14"/>
        <v>0</v>
      </c>
      <c r="I25" s="66">
        <f t="shared" si="15"/>
        <v>0</v>
      </c>
      <c r="J25" s="67"/>
      <c r="K25" s="68" t="str">
        <f t="shared" si="16"/>
        <v>- - -</v>
      </c>
      <c r="L25" s="69">
        <f t="shared" si="17"/>
        <v>0</v>
      </c>
      <c r="M25" s="69">
        <f t="shared" si="18"/>
        <v>0</v>
      </c>
      <c r="N25" s="70">
        <f t="shared" si="19"/>
        <v>5</v>
      </c>
      <c r="O25" s="71"/>
      <c r="P25" s="72"/>
    </row>
    <row r="26" spans="1:16" s="73" customFormat="1" ht="13.9">
      <c r="A26" s="63">
        <v>20</v>
      </c>
      <c r="B26" s="64"/>
      <c r="C26" s="64"/>
      <c r="D26" s="65" t="str">
        <f t="shared" si="10"/>
        <v>0</v>
      </c>
      <c r="E26" s="65" t="str">
        <f t="shared" si="11"/>
        <v>0</v>
      </c>
      <c r="F26" s="65" t="str">
        <f t="shared" si="12"/>
        <v>0</v>
      </c>
      <c r="G26" s="65" t="str">
        <f t="shared" si="13"/>
        <v>0</v>
      </c>
      <c r="H26" s="65" t="str">
        <f t="shared" si="14"/>
        <v>0</v>
      </c>
      <c r="I26" s="66">
        <f t="shared" si="15"/>
        <v>0</v>
      </c>
      <c r="J26" s="67"/>
      <c r="K26" s="68" t="str">
        <f t="shared" si="16"/>
        <v>- - -</v>
      </c>
      <c r="L26" s="69">
        <f t="shared" si="17"/>
        <v>0</v>
      </c>
      <c r="M26" s="69">
        <f t="shared" si="18"/>
        <v>0</v>
      </c>
      <c r="N26" s="70">
        <f t="shared" si="19"/>
        <v>5</v>
      </c>
      <c r="O26" s="71"/>
      <c r="P26" s="72"/>
    </row>
    <row r="27" spans="1:16" s="73" customFormat="1" ht="13.9">
      <c r="A27" s="63">
        <v>21</v>
      </c>
      <c r="B27" s="64"/>
      <c r="C27" s="64"/>
      <c r="D27" s="65" t="str">
        <f t="shared" si="10"/>
        <v>0</v>
      </c>
      <c r="E27" s="65" t="str">
        <f t="shared" si="11"/>
        <v>0</v>
      </c>
      <c r="F27" s="65" t="str">
        <f t="shared" si="12"/>
        <v>0</v>
      </c>
      <c r="G27" s="65" t="str">
        <f t="shared" si="13"/>
        <v>0</v>
      </c>
      <c r="H27" s="65" t="str">
        <f t="shared" si="14"/>
        <v>0</v>
      </c>
      <c r="I27" s="66">
        <f t="shared" si="15"/>
        <v>0</v>
      </c>
      <c r="J27" s="67"/>
      <c r="K27" s="68" t="str">
        <f t="shared" si="16"/>
        <v>- - -</v>
      </c>
      <c r="L27" s="69">
        <f t="shared" si="17"/>
        <v>0</v>
      </c>
      <c r="M27" s="69">
        <f t="shared" si="18"/>
        <v>0</v>
      </c>
      <c r="N27" s="70">
        <f t="shared" si="19"/>
        <v>5</v>
      </c>
      <c r="O27" s="71"/>
      <c r="P27" s="72"/>
    </row>
    <row r="28" spans="1:16" s="73" customFormat="1" ht="13.9">
      <c r="A28" s="63">
        <v>22</v>
      </c>
      <c r="B28" s="64"/>
      <c r="C28" s="64"/>
      <c r="D28" s="65" t="str">
        <f t="shared" si="10"/>
        <v>0</v>
      </c>
      <c r="E28" s="65" t="str">
        <f t="shared" si="11"/>
        <v>0</v>
      </c>
      <c r="F28" s="65" t="str">
        <f t="shared" si="12"/>
        <v>0</v>
      </c>
      <c r="G28" s="65" t="str">
        <f t="shared" si="13"/>
        <v>0</v>
      </c>
      <c r="H28" s="65" t="str">
        <f t="shared" si="14"/>
        <v>0</v>
      </c>
      <c r="I28" s="66">
        <f t="shared" si="15"/>
        <v>0</v>
      </c>
      <c r="J28" s="67"/>
      <c r="K28" s="68" t="str">
        <f t="shared" si="16"/>
        <v>- - -</v>
      </c>
      <c r="L28" s="69">
        <f t="shared" si="17"/>
        <v>0</v>
      </c>
      <c r="M28" s="69">
        <f t="shared" si="18"/>
        <v>0</v>
      </c>
      <c r="N28" s="70">
        <f t="shared" si="19"/>
        <v>5</v>
      </c>
      <c r="O28" s="71"/>
      <c r="P28" s="72"/>
    </row>
    <row r="29" spans="1:16" s="73" customFormat="1" ht="13.9">
      <c r="A29" s="63">
        <v>23</v>
      </c>
      <c r="B29" s="64"/>
      <c r="C29" s="64"/>
      <c r="D29" s="65" t="str">
        <f t="shared" si="10"/>
        <v>0</v>
      </c>
      <c r="E29" s="65" t="str">
        <f t="shared" si="11"/>
        <v>0</v>
      </c>
      <c r="F29" s="65" t="str">
        <f t="shared" si="12"/>
        <v>0</v>
      </c>
      <c r="G29" s="65" t="str">
        <f t="shared" si="13"/>
        <v>0</v>
      </c>
      <c r="H29" s="65" t="str">
        <f t="shared" si="14"/>
        <v>0</v>
      </c>
      <c r="I29" s="66">
        <f t="shared" si="15"/>
        <v>0</v>
      </c>
      <c r="J29" s="67"/>
      <c r="K29" s="68" t="str">
        <f t="shared" si="16"/>
        <v>- - -</v>
      </c>
      <c r="L29" s="69">
        <f t="shared" si="17"/>
        <v>0</v>
      </c>
      <c r="M29" s="69">
        <f t="shared" si="18"/>
        <v>0</v>
      </c>
      <c r="N29" s="70">
        <f t="shared" si="19"/>
        <v>5</v>
      </c>
      <c r="O29" s="71"/>
      <c r="P29" s="72"/>
    </row>
    <row r="30" spans="1:16" s="73" customFormat="1" ht="13.9">
      <c r="A30" s="63">
        <v>24</v>
      </c>
      <c r="B30" s="64"/>
      <c r="C30" s="64"/>
      <c r="D30" s="65" t="str">
        <f t="shared" si="10"/>
        <v>0</v>
      </c>
      <c r="E30" s="65" t="str">
        <f t="shared" si="11"/>
        <v>0</v>
      </c>
      <c r="F30" s="65" t="str">
        <f t="shared" si="12"/>
        <v>0</v>
      </c>
      <c r="G30" s="65" t="str">
        <f t="shared" si="13"/>
        <v>0</v>
      </c>
      <c r="H30" s="65" t="str">
        <f t="shared" si="14"/>
        <v>0</v>
      </c>
      <c r="I30" s="66">
        <f t="shared" si="15"/>
        <v>0</v>
      </c>
      <c r="J30" s="67"/>
      <c r="K30" s="68" t="str">
        <f t="shared" si="16"/>
        <v>- - -</v>
      </c>
      <c r="L30" s="69">
        <f t="shared" si="17"/>
        <v>0</v>
      </c>
      <c r="M30" s="69">
        <f t="shared" si="18"/>
        <v>0</v>
      </c>
      <c r="N30" s="70">
        <f t="shared" si="19"/>
        <v>5</v>
      </c>
      <c r="O30" s="71"/>
      <c r="P30" s="72"/>
    </row>
    <row r="31" spans="1:16" s="73" customFormat="1" ht="13.9">
      <c r="A31" s="63">
        <v>25</v>
      </c>
      <c r="B31" s="64"/>
      <c r="C31" s="64"/>
      <c r="D31" s="65" t="str">
        <f t="shared" si="10"/>
        <v>0</v>
      </c>
      <c r="E31" s="65" t="str">
        <f t="shared" si="11"/>
        <v>0</v>
      </c>
      <c r="F31" s="65" t="str">
        <f t="shared" si="12"/>
        <v>0</v>
      </c>
      <c r="G31" s="65" t="str">
        <f t="shared" si="13"/>
        <v>0</v>
      </c>
      <c r="H31" s="65" t="str">
        <f t="shared" si="14"/>
        <v>0</v>
      </c>
      <c r="I31" s="66">
        <f t="shared" si="15"/>
        <v>0</v>
      </c>
      <c r="J31" s="67"/>
      <c r="K31" s="68" t="str">
        <f t="shared" si="16"/>
        <v>- - -</v>
      </c>
      <c r="L31" s="69">
        <f t="shared" si="17"/>
        <v>0</v>
      </c>
      <c r="M31" s="69">
        <f t="shared" si="18"/>
        <v>0</v>
      </c>
      <c r="N31" s="70">
        <f t="shared" si="19"/>
        <v>5</v>
      </c>
      <c r="O31" s="71"/>
      <c r="P31" s="72"/>
    </row>
    <row r="32" spans="1:16" s="73" customFormat="1" ht="13.9">
      <c r="A32" s="63">
        <v>26</v>
      </c>
      <c r="B32" s="64"/>
      <c r="C32" s="64"/>
      <c r="D32" s="65" t="str">
        <f t="shared" si="10"/>
        <v>0</v>
      </c>
      <c r="E32" s="65" t="str">
        <f t="shared" si="11"/>
        <v>0</v>
      </c>
      <c r="F32" s="65" t="str">
        <f t="shared" si="12"/>
        <v>0</v>
      </c>
      <c r="G32" s="65" t="str">
        <f t="shared" si="13"/>
        <v>0</v>
      </c>
      <c r="H32" s="65" t="str">
        <f t="shared" si="14"/>
        <v>0</v>
      </c>
      <c r="I32" s="66">
        <f t="shared" si="15"/>
        <v>0</v>
      </c>
      <c r="J32" s="67"/>
      <c r="K32" s="68" t="str">
        <f t="shared" si="16"/>
        <v>- - -</v>
      </c>
      <c r="L32" s="69">
        <f t="shared" si="17"/>
        <v>0</v>
      </c>
      <c r="M32" s="69">
        <f t="shared" si="18"/>
        <v>0</v>
      </c>
      <c r="N32" s="70">
        <f t="shared" si="19"/>
        <v>5</v>
      </c>
      <c r="O32" s="71"/>
      <c r="P32" s="72"/>
    </row>
    <row r="33" spans="1:16" s="73" customFormat="1" ht="13.9">
      <c r="A33" s="63">
        <v>27</v>
      </c>
      <c r="B33" s="64"/>
      <c r="C33" s="64"/>
      <c r="D33" s="65" t="str">
        <f t="shared" si="10"/>
        <v>0</v>
      </c>
      <c r="E33" s="65" t="str">
        <f t="shared" si="11"/>
        <v>0</v>
      </c>
      <c r="F33" s="65" t="str">
        <f t="shared" si="12"/>
        <v>0</v>
      </c>
      <c r="G33" s="65" t="str">
        <f t="shared" si="13"/>
        <v>0</v>
      </c>
      <c r="H33" s="65" t="str">
        <f t="shared" si="14"/>
        <v>0</v>
      </c>
      <c r="I33" s="66">
        <f t="shared" si="15"/>
        <v>0</v>
      </c>
      <c r="J33" s="67"/>
      <c r="K33" s="68" t="str">
        <f t="shared" si="16"/>
        <v>- - -</v>
      </c>
      <c r="L33" s="69">
        <f t="shared" si="17"/>
        <v>0</v>
      </c>
      <c r="M33" s="69">
        <f t="shared" si="18"/>
        <v>0</v>
      </c>
      <c r="N33" s="70">
        <f t="shared" si="19"/>
        <v>5</v>
      </c>
      <c r="O33" s="71"/>
      <c r="P33" s="72"/>
    </row>
    <row r="34" spans="1:16" s="73" customFormat="1" ht="13.9">
      <c r="A34" s="63">
        <v>28</v>
      </c>
      <c r="B34" s="64"/>
      <c r="C34" s="64"/>
      <c r="D34" s="65" t="str">
        <f t="shared" si="10"/>
        <v>0</v>
      </c>
      <c r="E34" s="65" t="str">
        <f t="shared" si="11"/>
        <v>0</v>
      </c>
      <c r="F34" s="65" t="str">
        <f t="shared" si="12"/>
        <v>0</v>
      </c>
      <c r="G34" s="65" t="str">
        <f t="shared" si="13"/>
        <v>0</v>
      </c>
      <c r="H34" s="65" t="str">
        <f t="shared" si="14"/>
        <v>0</v>
      </c>
      <c r="I34" s="66">
        <f t="shared" si="15"/>
        <v>0</v>
      </c>
      <c r="J34" s="67"/>
      <c r="K34" s="68" t="str">
        <f t="shared" si="16"/>
        <v>- - -</v>
      </c>
      <c r="L34" s="69">
        <f t="shared" si="17"/>
        <v>0</v>
      </c>
      <c r="M34" s="69">
        <f t="shared" si="18"/>
        <v>0</v>
      </c>
      <c r="N34" s="70">
        <f t="shared" si="19"/>
        <v>5</v>
      </c>
      <c r="O34" s="71"/>
      <c r="P34" s="72"/>
    </row>
    <row r="35" spans="1:16" s="73" customFormat="1" ht="13.9">
      <c r="A35" s="63">
        <v>29</v>
      </c>
      <c r="B35" s="64"/>
      <c r="C35" s="64"/>
      <c r="D35" s="65" t="str">
        <f t="shared" si="10"/>
        <v>0</v>
      </c>
      <c r="E35" s="65" t="str">
        <f t="shared" si="11"/>
        <v>0</v>
      </c>
      <c r="F35" s="65" t="str">
        <f t="shared" si="12"/>
        <v>0</v>
      </c>
      <c r="G35" s="65" t="str">
        <f t="shared" si="13"/>
        <v>0</v>
      </c>
      <c r="H35" s="65" t="str">
        <f t="shared" si="14"/>
        <v>0</v>
      </c>
      <c r="I35" s="66">
        <f t="shared" si="15"/>
        <v>0</v>
      </c>
      <c r="J35" s="67"/>
      <c r="K35" s="68" t="str">
        <f t="shared" si="16"/>
        <v>- - -</v>
      </c>
      <c r="L35" s="69">
        <f t="shared" si="17"/>
        <v>0</v>
      </c>
      <c r="M35" s="69">
        <f t="shared" si="18"/>
        <v>0</v>
      </c>
      <c r="N35" s="70">
        <f t="shared" si="19"/>
        <v>5</v>
      </c>
      <c r="O35" s="71"/>
      <c r="P35" s="72"/>
    </row>
    <row r="36" spans="1:16" s="73" customFormat="1" ht="13.9">
      <c r="A36" s="63">
        <v>30</v>
      </c>
      <c r="B36" s="64"/>
      <c r="C36" s="64"/>
      <c r="D36" s="65" t="str">
        <f t="shared" si="10"/>
        <v>0</v>
      </c>
      <c r="E36" s="65" t="str">
        <f t="shared" si="11"/>
        <v>0</v>
      </c>
      <c r="F36" s="65" t="str">
        <f t="shared" si="12"/>
        <v>0</v>
      </c>
      <c r="G36" s="65" t="str">
        <f t="shared" si="13"/>
        <v>0</v>
      </c>
      <c r="H36" s="65" t="str">
        <f t="shared" si="14"/>
        <v>0</v>
      </c>
      <c r="I36" s="66">
        <f t="shared" si="15"/>
        <v>0</v>
      </c>
      <c r="J36" s="67"/>
      <c r="K36" s="68" t="str">
        <f t="shared" si="16"/>
        <v>- - -</v>
      </c>
      <c r="L36" s="69">
        <f t="shared" si="17"/>
        <v>0</v>
      </c>
      <c r="M36" s="69">
        <f t="shared" si="18"/>
        <v>0</v>
      </c>
      <c r="N36" s="70">
        <f t="shared" si="19"/>
        <v>5</v>
      </c>
      <c r="O36" s="71"/>
      <c r="P36" s="72"/>
    </row>
    <row r="37" spans="1:16" s="73" customFormat="1" ht="13.9">
      <c r="A37" s="63">
        <v>31</v>
      </c>
      <c r="B37" s="64"/>
      <c r="C37" s="64"/>
      <c r="D37" s="65" t="str">
        <f t="shared" si="10"/>
        <v>0</v>
      </c>
      <c r="E37" s="65" t="str">
        <f t="shared" si="11"/>
        <v>0</v>
      </c>
      <c r="F37" s="65" t="str">
        <f t="shared" si="12"/>
        <v>0</v>
      </c>
      <c r="G37" s="65" t="str">
        <f t="shared" si="13"/>
        <v>0</v>
      </c>
      <c r="H37" s="65" t="str">
        <f t="shared" si="14"/>
        <v>0</v>
      </c>
      <c r="I37" s="66">
        <f t="shared" si="15"/>
        <v>0</v>
      </c>
      <c r="J37" s="67"/>
      <c r="K37" s="68" t="str">
        <f t="shared" si="16"/>
        <v>- - -</v>
      </c>
      <c r="L37" s="69">
        <f t="shared" si="17"/>
        <v>0</v>
      </c>
      <c r="M37" s="69">
        <f t="shared" si="18"/>
        <v>0</v>
      </c>
      <c r="N37" s="70">
        <f t="shared" si="19"/>
        <v>5</v>
      </c>
      <c r="O37" s="71"/>
      <c r="P37" s="72"/>
    </row>
    <row r="38" spans="1:16" s="73" customFormat="1" ht="13.9">
      <c r="A38" s="63">
        <v>32</v>
      </c>
      <c r="B38" s="64"/>
      <c r="C38" s="64"/>
      <c r="D38" s="65" t="str">
        <f t="shared" si="10"/>
        <v>0</v>
      </c>
      <c r="E38" s="65" t="str">
        <f t="shared" si="11"/>
        <v>0</v>
      </c>
      <c r="F38" s="65" t="str">
        <f t="shared" si="12"/>
        <v>0</v>
      </c>
      <c r="G38" s="65" t="str">
        <f t="shared" si="13"/>
        <v>0</v>
      </c>
      <c r="H38" s="65" t="str">
        <f t="shared" si="14"/>
        <v>0</v>
      </c>
      <c r="I38" s="66">
        <f t="shared" si="15"/>
        <v>0</v>
      </c>
      <c r="J38" s="67"/>
      <c r="K38" s="68" t="str">
        <f t="shared" si="16"/>
        <v>- - -</v>
      </c>
      <c r="L38" s="69">
        <f t="shared" si="17"/>
        <v>0</v>
      </c>
      <c r="M38" s="69">
        <f t="shared" si="18"/>
        <v>0</v>
      </c>
      <c r="N38" s="70">
        <f t="shared" si="19"/>
        <v>5</v>
      </c>
      <c r="O38" s="71"/>
      <c r="P38" s="72"/>
    </row>
    <row r="39" spans="1:16" s="73" customFormat="1" ht="13.9">
      <c r="A39" s="63">
        <v>33</v>
      </c>
      <c r="B39" s="64"/>
      <c r="C39" s="64"/>
      <c r="D39" s="65" t="str">
        <f t="shared" si="10"/>
        <v>0</v>
      </c>
      <c r="E39" s="65" t="str">
        <f t="shared" si="11"/>
        <v>0</v>
      </c>
      <c r="F39" s="65" t="str">
        <f t="shared" si="12"/>
        <v>0</v>
      </c>
      <c r="G39" s="65" t="str">
        <f t="shared" si="13"/>
        <v>0</v>
      </c>
      <c r="H39" s="65" t="str">
        <f t="shared" si="14"/>
        <v>0</v>
      </c>
      <c r="I39" s="66">
        <f t="shared" si="15"/>
        <v>0</v>
      </c>
      <c r="J39" s="67"/>
      <c r="K39" s="68" t="str">
        <f t="shared" si="16"/>
        <v>- - -</v>
      </c>
      <c r="L39" s="69">
        <f t="shared" si="17"/>
        <v>0</v>
      </c>
      <c r="M39" s="69">
        <f t="shared" si="18"/>
        <v>0</v>
      </c>
      <c r="N39" s="70">
        <f t="shared" si="19"/>
        <v>5</v>
      </c>
      <c r="O39" s="71"/>
      <c r="P39" s="72"/>
    </row>
    <row r="40" spans="1:16" s="73" customFormat="1" ht="13.9">
      <c r="A40" s="63">
        <v>34</v>
      </c>
      <c r="B40" s="64"/>
      <c r="C40" s="64"/>
      <c r="D40" s="65" t="str">
        <f t="shared" si="10"/>
        <v>0</v>
      </c>
      <c r="E40" s="65" t="str">
        <f t="shared" si="11"/>
        <v>0</v>
      </c>
      <c r="F40" s="65" t="str">
        <f t="shared" si="12"/>
        <v>0</v>
      </c>
      <c r="G40" s="65" t="str">
        <f t="shared" si="13"/>
        <v>0</v>
      </c>
      <c r="H40" s="65" t="str">
        <f t="shared" si="14"/>
        <v>0</v>
      </c>
      <c r="I40" s="66">
        <f t="shared" si="15"/>
        <v>0</v>
      </c>
      <c r="J40" s="67"/>
      <c r="K40" s="68" t="str">
        <f t="shared" si="16"/>
        <v>- - -</v>
      </c>
      <c r="L40" s="69">
        <f t="shared" si="17"/>
        <v>0</v>
      </c>
      <c r="M40" s="69">
        <f t="shared" si="18"/>
        <v>0</v>
      </c>
      <c r="N40" s="70">
        <f t="shared" si="19"/>
        <v>5</v>
      </c>
      <c r="O40" s="71"/>
      <c r="P40" s="72"/>
    </row>
    <row r="41" spans="1:16" s="73" customFormat="1" ht="13.9">
      <c r="A41" s="63">
        <v>35</v>
      </c>
      <c r="B41" s="64"/>
      <c r="C41" s="64"/>
      <c r="D41" s="65" t="str">
        <f t="shared" si="10"/>
        <v>0</v>
      </c>
      <c r="E41" s="65" t="str">
        <f t="shared" si="11"/>
        <v>0</v>
      </c>
      <c r="F41" s="65" t="str">
        <f t="shared" si="12"/>
        <v>0</v>
      </c>
      <c r="G41" s="65" t="str">
        <f t="shared" si="13"/>
        <v>0</v>
      </c>
      <c r="H41" s="65" t="str">
        <f t="shared" si="14"/>
        <v>0</v>
      </c>
      <c r="I41" s="66">
        <f t="shared" si="15"/>
        <v>0</v>
      </c>
      <c r="J41" s="67"/>
      <c r="K41" s="68" t="str">
        <f t="shared" si="16"/>
        <v>- - -</v>
      </c>
      <c r="L41" s="69">
        <f t="shared" si="17"/>
        <v>0</v>
      </c>
      <c r="M41" s="69">
        <f t="shared" si="18"/>
        <v>0</v>
      </c>
      <c r="N41" s="70">
        <f t="shared" si="19"/>
        <v>5</v>
      </c>
      <c r="O41" s="71"/>
      <c r="P41" s="72"/>
    </row>
    <row r="42" spans="1:16" s="73" customFormat="1" ht="13.9">
      <c r="A42" s="63">
        <v>36</v>
      </c>
      <c r="B42" s="64"/>
      <c r="C42" s="64"/>
      <c r="D42" s="65" t="str">
        <f t="shared" si="10"/>
        <v>0</v>
      </c>
      <c r="E42" s="65" t="str">
        <f t="shared" si="11"/>
        <v>0</v>
      </c>
      <c r="F42" s="65" t="str">
        <f t="shared" si="12"/>
        <v>0</v>
      </c>
      <c r="G42" s="65" t="str">
        <f t="shared" si="13"/>
        <v>0</v>
      </c>
      <c r="H42" s="65" t="str">
        <f t="shared" si="14"/>
        <v>0</v>
      </c>
      <c r="I42" s="66">
        <f t="shared" si="15"/>
        <v>0</v>
      </c>
      <c r="J42" s="67"/>
      <c r="K42" s="68" t="str">
        <f t="shared" si="16"/>
        <v>- - -</v>
      </c>
      <c r="L42" s="69">
        <f t="shared" si="17"/>
        <v>0</v>
      </c>
      <c r="M42" s="69">
        <f t="shared" si="18"/>
        <v>0</v>
      </c>
      <c r="N42" s="70">
        <f t="shared" si="19"/>
        <v>5</v>
      </c>
      <c r="O42" s="71"/>
      <c r="P42" s="72"/>
    </row>
    <row r="43" spans="1:16" s="73" customFormat="1" ht="13.9">
      <c r="A43" s="63">
        <v>37</v>
      </c>
      <c r="B43" s="64"/>
      <c r="C43" s="64"/>
      <c r="D43" s="65" t="str">
        <f t="shared" si="10"/>
        <v>0</v>
      </c>
      <c r="E43" s="65" t="str">
        <f t="shared" si="11"/>
        <v>0</v>
      </c>
      <c r="F43" s="65" t="str">
        <f t="shared" si="12"/>
        <v>0</v>
      </c>
      <c r="G43" s="65" t="str">
        <f t="shared" si="13"/>
        <v>0</v>
      </c>
      <c r="H43" s="65" t="str">
        <f t="shared" si="14"/>
        <v>0</v>
      </c>
      <c r="I43" s="66">
        <f t="shared" si="15"/>
        <v>0</v>
      </c>
      <c r="J43" s="67"/>
      <c r="K43" s="68" t="str">
        <f t="shared" si="16"/>
        <v>- - -</v>
      </c>
      <c r="L43" s="69">
        <f t="shared" si="17"/>
        <v>0</v>
      </c>
      <c r="M43" s="69">
        <f t="shared" si="18"/>
        <v>0</v>
      </c>
      <c r="N43" s="70">
        <f t="shared" si="19"/>
        <v>5</v>
      </c>
      <c r="O43" s="71"/>
      <c r="P43" s="72"/>
    </row>
    <row r="44" spans="1:16" s="73" customFormat="1" ht="13.9">
      <c r="A44" s="63">
        <v>38</v>
      </c>
      <c r="B44" s="64"/>
      <c r="C44" s="64"/>
      <c r="D44" s="65" t="str">
        <f t="shared" si="10"/>
        <v>0</v>
      </c>
      <c r="E44" s="65" t="str">
        <f t="shared" si="11"/>
        <v>0</v>
      </c>
      <c r="F44" s="65" t="str">
        <f t="shared" si="12"/>
        <v>0</v>
      </c>
      <c r="G44" s="65" t="str">
        <f t="shared" si="13"/>
        <v>0</v>
      </c>
      <c r="H44" s="65" t="str">
        <f t="shared" si="14"/>
        <v>0</v>
      </c>
      <c r="I44" s="66">
        <f t="shared" si="15"/>
        <v>0</v>
      </c>
      <c r="J44" s="67"/>
      <c r="K44" s="68" t="str">
        <f t="shared" si="16"/>
        <v>- - -</v>
      </c>
      <c r="L44" s="69">
        <f t="shared" si="17"/>
        <v>0</v>
      </c>
      <c r="M44" s="69">
        <f t="shared" si="18"/>
        <v>0</v>
      </c>
      <c r="N44" s="70">
        <f t="shared" si="19"/>
        <v>5</v>
      </c>
      <c r="O44" s="71"/>
      <c r="P44" s="72"/>
    </row>
    <row r="45" spans="1:16" s="73" customFormat="1" ht="13.9">
      <c r="A45" s="63">
        <v>39</v>
      </c>
      <c r="B45" s="64"/>
      <c r="C45" s="64"/>
      <c r="D45" s="65" t="str">
        <f t="shared" si="10"/>
        <v>0</v>
      </c>
      <c r="E45" s="65" t="str">
        <f t="shared" si="11"/>
        <v>0</v>
      </c>
      <c r="F45" s="65" t="str">
        <f t="shared" si="12"/>
        <v>0</v>
      </c>
      <c r="G45" s="65" t="str">
        <f t="shared" si="13"/>
        <v>0</v>
      </c>
      <c r="H45" s="65" t="str">
        <f t="shared" si="14"/>
        <v>0</v>
      </c>
      <c r="I45" s="66">
        <f t="shared" si="15"/>
        <v>0</v>
      </c>
      <c r="J45" s="67"/>
      <c r="K45" s="68" t="str">
        <f t="shared" si="16"/>
        <v>- - -</v>
      </c>
      <c r="L45" s="69">
        <f t="shared" si="17"/>
        <v>0</v>
      </c>
      <c r="M45" s="69">
        <f t="shared" si="18"/>
        <v>0</v>
      </c>
      <c r="N45" s="70">
        <f t="shared" si="19"/>
        <v>5</v>
      </c>
      <c r="O45" s="71"/>
      <c r="P45" s="72"/>
    </row>
    <row r="46" spans="1:16" s="73" customFormat="1" ht="13.9">
      <c r="A46" s="63">
        <v>40</v>
      </c>
      <c r="B46" s="64"/>
      <c r="C46" s="64"/>
      <c r="D46" s="65" t="str">
        <f t="shared" si="10"/>
        <v>0</v>
      </c>
      <c r="E46" s="65" t="str">
        <f t="shared" si="11"/>
        <v>0</v>
      </c>
      <c r="F46" s="65" t="str">
        <f t="shared" si="12"/>
        <v>0</v>
      </c>
      <c r="G46" s="65" t="str">
        <f t="shared" si="13"/>
        <v>0</v>
      </c>
      <c r="H46" s="65" t="str">
        <f t="shared" si="14"/>
        <v>0</v>
      </c>
      <c r="I46" s="66">
        <f t="shared" si="15"/>
        <v>0</v>
      </c>
      <c r="J46" s="67"/>
      <c r="K46" s="68" t="str">
        <f t="shared" si="16"/>
        <v>- - -</v>
      </c>
      <c r="L46" s="69">
        <f t="shared" si="17"/>
        <v>0</v>
      </c>
      <c r="M46" s="69">
        <f t="shared" si="18"/>
        <v>0</v>
      </c>
      <c r="N46" s="70">
        <f t="shared" si="19"/>
        <v>5</v>
      </c>
      <c r="O46" s="71"/>
      <c r="P46" s="72"/>
    </row>
    <row r="47" spans="1:16" s="73" customFormat="1" ht="13.9">
      <c r="A47" s="63">
        <v>41</v>
      </c>
      <c r="B47" s="64"/>
      <c r="C47" s="64"/>
      <c r="D47" s="65" t="str">
        <f t="shared" si="10"/>
        <v>0</v>
      </c>
      <c r="E47" s="65" t="str">
        <f t="shared" si="11"/>
        <v>0</v>
      </c>
      <c r="F47" s="65" t="str">
        <f t="shared" si="12"/>
        <v>0</v>
      </c>
      <c r="G47" s="65" t="str">
        <f t="shared" si="13"/>
        <v>0</v>
      </c>
      <c r="H47" s="65" t="str">
        <f t="shared" si="14"/>
        <v>0</v>
      </c>
      <c r="I47" s="66">
        <f t="shared" si="15"/>
        <v>0</v>
      </c>
      <c r="J47" s="67"/>
      <c r="K47" s="68" t="str">
        <f t="shared" si="16"/>
        <v>- - -</v>
      </c>
      <c r="L47" s="69">
        <f t="shared" si="17"/>
        <v>0</v>
      </c>
      <c r="M47" s="69">
        <f t="shared" si="18"/>
        <v>0</v>
      </c>
      <c r="N47" s="70">
        <f t="shared" si="19"/>
        <v>5</v>
      </c>
      <c r="O47" s="71"/>
      <c r="P47" s="72"/>
    </row>
    <row r="48" spans="1:16" s="73" customFormat="1" ht="13.9">
      <c r="A48" s="63">
        <v>42</v>
      </c>
      <c r="B48" s="64"/>
      <c r="C48" s="64"/>
      <c r="D48" s="65" t="str">
        <f t="shared" si="10"/>
        <v>0</v>
      </c>
      <c r="E48" s="65" t="str">
        <f t="shared" si="11"/>
        <v>0</v>
      </c>
      <c r="F48" s="65" t="str">
        <f t="shared" si="12"/>
        <v>0</v>
      </c>
      <c r="G48" s="65" t="str">
        <f t="shared" si="13"/>
        <v>0</v>
      </c>
      <c r="H48" s="65" t="str">
        <f t="shared" si="14"/>
        <v>0</v>
      </c>
      <c r="I48" s="66">
        <f t="shared" si="15"/>
        <v>0</v>
      </c>
      <c r="J48" s="67"/>
      <c r="K48" s="68" t="str">
        <f t="shared" si="16"/>
        <v>- - -</v>
      </c>
      <c r="L48" s="69">
        <f t="shared" si="17"/>
        <v>0</v>
      </c>
      <c r="M48" s="69">
        <f t="shared" si="18"/>
        <v>0</v>
      </c>
      <c r="N48" s="70">
        <f t="shared" si="19"/>
        <v>5</v>
      </c>
      <c r="O48" s="71"/>
      <c r="P48" s="72"/>
    </row>
    <row r="49" spans="1:16" s="73" customFormat="1" ht="13.9">
      <c r="A49" s="63">
        <v>43</v>
      </c>
      <c r="B49" s="64"/>
      <c r="C49" s="64"/>
      <c r="D49" s="65" t="str">
        <f t="shared" si="10"/>
        <v>0</v>
      </c>
      <c r="E49" s="65" t="str">
        <f t="shared" si="11"/>
        <v>0</v>
      </c>
      <c r="F49" s="65" t="str">
        <f t="shared" si="12"/>
        <v>0</v>
      </c>
      <c r="G49" s="65" t="str">
        <f t="shared" si="13"/>
        <v>0</v>
      </c>
      <c r="H49" s="65" t="str">
        <f t="shared" si="14"/>
        <v>0</v>
      </c>
      <c r="I49" s="66">
        <f t="shared" si="15"/>
        <v>0</v>
      </c>
      <c r="J49" s="67"/>
      <c r="K49" s="68" t="str">
        <f t="shared" si="16"/>
        <v>- - -</v>
      </c>
      <c r="L49" s="69">
        <f t="shared" si="17"/>
        <v>0</v>
      </c>
      <c r="M49" s="69">
        <f t="shared" si="18"/>
        <v>0</v>
      </c>
      <c r="N49" s="70">
        <f t="shared" si="19"/>
        <v>5</v>
      </c>
      <c r="O49" s="71"/>
      <c r="P49" s="72"/>
    </row>
    <row r="50" spans="1:16" s="73" customFormat="1" ht="13.9">
      <c r="A50" s="63">
        <v>44</v>
      </c>
      <c r="B50" s="64"/>
      <c r="C50" s="64"/>
      <c r="D50" s="65" t="str">
        <f t="shared" si="10"/>
        <v>0</v>
      </c>
      <c r="E50" s="65" t="str">
        <f t="shared" si="11"/>
        <v>0</v>
      </c>
      <c r="F50" s="65" t="str">
        <f t="shared" si="12"/>
        <v>0</v>
      </c>
      <c r="G50" s="65" t="str">
        <f t="shared" si="13"/>
        <v>0</v>
      </c>
      <c r="H50" s="65" t="str">
        <f t="shared" si="14"/>
        <v>0</v>
      </c>
      <c r="I50" s="66">
        <f t="shared" si="15"/>
        <v>0</v>
      </c>
      <c r="J50" s="67"/>
      <c r="K50" s="68" t="str">
        <f t="shared" si="16"/>
        <v>- - -</v>
      </c>
      <c r="L50" s="69">
        <f t="shared" si="17"/>
        <v>0</v>
      </c>
      <c r="M50" s="69">
        <f t="shared" si="18"/>
        <v>0</v>
      </c>
      <c r="N50" s="70">
        <f t="shared" si="19"/>
        <v>5</v>
      </c>
      <c r="O50" s="71"/>
      <c r="P50" s="72"/>
    </row>
    <row r="51" spans="1:16" s="73" customFormat="1" ht="13.9">
      <c r="A51" s="63">
        <v>45</v>
      </c>
      <c r="B51" s="64"/>
      <c r="C51" s="64"/>
      <c r="D51" s="65" t="str">
        <f t="shared" si="10"/>
        <v>0</v>
      </c>
      <c r="E51" s="65" t="str">
        <f t="shared" si="11"/>
        <v>0</v>
      </c>
      <c r="F51" s="65" t="str">
        <f t="shared" si="12"/>
        <v>0</v>
      </c>
      <c r="G51" s="65" t="str">
        <f t="shared" si="13"/>
        <v>0</v>
      </c>
      <c r="H51" s="65" t="str">
        <f t="shared" si="14"/>
        <v>0</v>
      </c>
      <c r="I51" s="66">
        <f t="shared" si="15"/>
        <v>0</v>
      </c>
      <c r="J51" s="67"/>
      <c r="K51" s="68" t="str">
        <f t="shared" si="16"/>
        <v>- - -</v>
      </c>
      <c r="L51" s="69">
        <f t="shared" si="17"/>
        <v>0</v>
      </c>
      <c r="M51" s="69">
        <f t="shared" si="18"/>
        <v>0</v>
      </c>
      <c r="N51" s="70">
        <f t="shared" si="19"/>
        <v>5</v>
      </c>
      <c r="O51" s="71"/>
      <c r="P51" s="72"/>
    </row>
    <row r="52" spans="1:16" s="73" customFormat="1" ht="13.9">
      <c r="A52" s="63">
        <v>46</v>
      </c>
      <c r="B52" s="64"/>
      <c r="C52" s="64"/>
      <c r="D52" s="65" t="str">
        <f t="shared" si="10"/>
        <v>0</v>
      </c>
      <c r="E52" s="65" t="str">
        <f t="shared" si="11"/>
        <v>0</v>
      </c>
      <c r="F52" s="65" t="str">
        <f t="shared" si="12"/>
        <v>0</v>
      </c>
      <c r="G52" s="65" t="str">
        <f t="shared" si="13"/>
        <v>0</v>
      </c>
      <c r="H52" s="65" t="str">
        <f t="shared" si="14"/>
        <v>0</v>
      </c>
      <c r="I52" s="66">
        <f t="shared" si="15"/>
        <v>0</v>
      </c>
      <c r="J52" s="67"/>
      <c r="K52" s="68" t="str">
        <f t="shared" si="16"/>
        <v>- - -</v>
      </c>
      <c r="L52" s="69">
        <f t="shared" si="17"/>
        <v>0</v>
      </c>
      <c r="M52" s="69">
        <f t="shared" si="18"/>
        <v>0</v>
      </c>
      <c r="N52" s="70">
        <f t="shared" si="19"/>
        <v>5</v>
      </c>
      <c r="O52" s="71"/>
      <c r="P52" s="72"/>
    </row>
    <row r="53" spans="1:16" s="73" customFormat="1" ht="13.9">
      <c r="A53" s="63">
        <v>47</v>
      </c>
      <c r="B53" s="64"/>
      <c r="C53" s="64"/>
      <c r="D53" s="65" t="str">
        <f t="shared" si="10"/>
        <v>0</v>
      </c>
      <c r="E53" s="65" t="str">
        <f t="shared" si="11"/>
        <v>0</v>
      </c>
      <c r="F53" s="65" t="str">
        <f t="shared" si="12"/>
        <v>0</v>
      </c>
      <c r="G53" s="65" t="str">
        <f t="shared" si="13"/>
        <v>0</v>
      </c>
      <c r="H53" s="65" t="str">
        <f t="shared" si="14"/>
        <v>0</v>
      </c>
      <c r="I53" s="66">
        <f t="shared" si="15"/>
        <v>0</v>
      </c>
      <c r="J53" s="67"/>
      <c r="K53" s="68" t="str">
        <f t="shared" si="16"/>
        <v>- - -</v>
      </c>
      <c r="L53" s="69">
        <f t="shared" si="17"/>
        <v>0</v>
      </c>
      <c r="M53" s="69">
        <f t="shared" si="18"/>
        <v>0</v>
      </c>
      <c r="N53" s="70">
        <f t="shared" si="19"/>
        <v>5</v>
      </c>
      <c r="O53" s="71"/>
      <c r="P53" s="72"/>
    </row>
    <row r="54" spans="1:16" s="73" customFormat="1" ht="13.9">
      <c r="A54" s="63">
        <v>48</v>
      </c>
      <c r="B54" s="64"/>
      <c r="C54" s="64"/>
      <c r="D54" s="65" t="str">
        <f t="shared" si="10"/>
        <v>0</v>
      </c>
      <c r="E54" s="65" t="str">
        <f t="shared" si="11"/>
        <v>0</v>
      </c>
      <c r="F54" s="65" t="str">
        <f t="shared" si="12"/>
        <v>0</v>
      </c>
      <c r="G54" s="65" t="str">
        <f t="shared" si="13"/>
        <v>0</v>
      </c>
      <c r="H54" s="65" t="str">
        <f t="shared" si="14"/>
        <v>0</v>
      </c>
      <c r="I54" s="66">
        <f t="shared" si="15"/>
        <v>0</v>
      </c>
      <c r="J54" s="67"/>
      <c r="K54" s="68" t="str">
        <f t="shared" si="16"/>
        <v>- - -</v>
      </c>
      <c r="L54" s="69">
        <f t="shared" si="17"/>
        <v>0</v>
      </c>
      <c r="M54" s="69">
        <f t="shared" si="18"/>
        <v>0</v>
      </c>
      <c r="N54" s="70">
        <f t="shared" si="19"/>
        <v>5</v>
      </c>
      <c r="O54" s="71"/>
      <c r="P54" s="72"/>
    </row>
    <row r="55" spans="1:16" s="73" customFormat="1" ht="13.9">
      <c r="A55" s="63">
        <v>49</v>
      </c>
      <c r="B55" s="64"/>
      <c r="C55" s="64"/>
      <c r="D55" s="65" t="str">
        <f t="shared" si="10"/>
        <v>0</v>
      </c>
      <c r="E55" s="65" t="str">
        <f t="shared" si="11"/>
        <v>0</v>
      </c>
      <c r="F55" s="65" t="str">
        <f t="shared" si="12"/>
        <v>0</v>
      </c>
      <c r="G55" s="65" t="str">
        <f t="shared" si="13"/>
        <v>0</v>
      </c>
      <c r="H55" s="65" t="str">
        <f t="shared" si="14"/>
        <v>0</v>
      </c>
      <c r="I55" s="66">
        <f t="shared" si="15"/>
        <v>0</v>
      </c>
      <c r="J55" s="67"/>
      <c r="K55" s="68" t="str">
        <f t="shared" si="16"/>
        <v>- - -</v>
      </c>
      <c r="L55" s="69">
        <f t="shared" si="17"/>
        <v>0</v>
      </c>
      <c r="M55" s="69">
        <f t="shared" si="18"/>
        <v>0</v>
      </c>
      <c r="N55" s="70">
        <f t="shared" si="19"/>
        <v>5</v>
      </c>
      <c r="O55" s="71"/>
      <c r="P55" s="72"/>
    </row>
    <row r="56" spans="1:16" s="73" customFormat="1" ht="13.9">
      <c r="A56" s="63">
        <v>50</v>
      </c>
      <c r="B56" s="64"/>
      <c r="C56" s="64"/>
      <c r="D56" s="65" t="str">
        <f t="shared" si="10"/>
        <v>0</v>
      </c>
      <c r="E56" s="65" t="str">
        <f t="shared" si="11"/>
        <v>0</v>
      </c>
      <c r="F56" s="65" t="str">
        <f t="shared" si="12"/>
        <v>0</v>
      </c>
      <c r="G56" s="65" t="str">
        <f t="shared" si="13"/>
        <v>0</v>
      </c>
      <c r="H56" s="65" t="str">
        <f t="shared" si="14"/>
        <v>0</v>
      </c>
      <c r="I56" s="66">
        <f t="shared" si="15"/>
        <v>0</v>
      </c>
      <c r="J56" s="67"/>
      <c r="K56" s="68" t="str">
        <f t="shared" si="16"/>
        <v>- - -</v>
      </c>
      <c r="L56" s="69">
        <f t="shared" si="17"/>
        <v>0</v>
      </c>
      <c r="M56" s="69">
        <f t="shared" si="18"/>
        <v>0</v>
      </c>
      <c r="N56" s="70">
        <f t="shared" si="19"/>
        <v>5</v>
      </c>
      <c r="O56" s="71"/>
      <c r="P56" s="72"/>
    </row>
    <row r="57" spans="1:16" s="73" customFormat="1" ht="13.9">
      <c r="A57" s="63">
        <v>51</v>
      </c>
      <c r="B57" s="64"/>
      <c r="C57" s="64"/>
      <c r="D57" s="65" t="str">
        <f t="shared" si="10"/>
        <v>0</v>
      </c>
      <c r="E57" s="65" t="str">
        <f t="shared" si="11"/>
        <v>0</v>
      </c>
      <c r="F57" s="65" t="str">
        <f t="shared" si="12"/>
        <v>0</v>
      </c>
      <c r="G57" s="65" t="str">
        <f t="shared" si="13"/>
        <v>0</v>
      </c>
      <c r="H57" s="65" t="str">
        <f t="shared" si="14"/>
        <v>0</v>
      </c>
      <c r="I57" s="66">
        <f t="shared" si="15"/>
        <v>0</v>
      </c>
      <c r="J57" s="67"/>
      <c r="K57" s="68" t="str">
        <f t="shared" si="16"/>
        <v>- - -</v>
      </c>
      <c r="L57" s="69">
        <f t="shared" si="17"/>
        <v>0</v>
      </c>
      <c r="M57" s="69">
        <f t="shared" si="18"/>
        <v>0</v>
      </c>
      <c r="N57" s="70">
        <f t="shared" si="19"/>
        <v>5</v>
      </c>
      <c r="O57" s="71"/>
      <c r="P57" s="72"/>
    </row>
    <row r="58" spans="1:16" s="73" customFormat="1" ht="13.9">
      <c r="A58" s="63">
        <v>52</v>
      </c>
      <c r="B58" s="64"/>
      <c r="C58" s="64"/>
      <c r="D58" s="65" t="str">
        <f t="shared" si="10"/>
        <v>0</v>
      </c>
      <c r="E58" s="65" t="str">
        <f t="shared" si="11"/>
        <v>0</v>
      </c>
      <c r="F58" s="65" t="str">
        <f t="shared" si="12"/>
        <v>0</v>
      </c>
      <c r="G58" s="65" t="str">
        <f t="shared" si="13"/>
        <v>0</v>
      </c>
      <c r="H58" s="65" t="str">
        <f t="shared" si="14"/>
        <v>0</v>
      </c>
      <c r="I58" s="66">
        <f t="shared" si="15"/>
        <v>0</v>
      </c>
      <c r="J58" s="67"/>
      <c r="K58" s="68" t="str">
        <f t="shared" si="16"/>
        <v>- - -</v>
      </c>
      <c r="L58" s="69">
        <f t="shared" si="17"/>
        <v>0</v>
      </c>
      <c r="M58" s="69">
        <f t="shared" si="18"/>
        <v>0</v>
      </c>
      <c r="N58" s="70">
        <f t="shared" si="19"/>
        <v>5</v>
      </c>
      <c r="O58" s="71"/>
      <c r="P58" s="72"/>
    </row>
    <row r="59" spans="1:16" s="73" customFormat="1" ht="13.9">
      <c r="A59" s="63">
        <v>53</v>
      </c>
      <c r="B59" s="64"/>
      <c r="C59" s="64"/>
      <c r="D59" s="65" t="str">
        <f t="shared" si="10"/>
        <v>0</v>
      </c>
      <c r="E59" s="65" t="str">
        <f t="shared" si="11"/>
        <v>0</v>
      </c>
      <c r="F59" s="65" t="str">
        <f t="shared" si="12"/>
        <v>0</v>
      </c>
      <c r="G59" s="65" t="str">
        <f t="shared" si="13"/>
        <v>0</v>
      </c>
      <c r="H59" s="65" t="str">
        <f t="shared" si="14"/>
        <v>0</v>
      </c>
      <c r="I59" s="66">
        <f t="shared" si="15"/>
        <v>0</v>
      </c>
      <c r="J59" s="67"/>
      <c r="K59" s="68" t="str">
        <f t="shared" si="16"/>
        <v>- - -</v>
      </c>
      <c r="L59" s="69">
        <f t="shared" si="17"/>
        <v>0</v>
      </c>
      <c r="M59" s="69">
        <f t="shared" si="18"/>
        <v>0</v>
      </c>
      <c r="N59" s="70">
        <f t="shared" si="19"/>
        <v>5</v>
      </c>
      <c r="O59" s="71"/>
      <c r="P59" s="72"/>
    </row>
    <row r="60" spans="1:16" s="73" customFormat="1" ht="13.9">
      <c r="A60" s="63">
        <v>54</v>
      </c>
      <c r="B60" s="64"/>
      <c r="C60" s="64"/>
      <c r="D60" s="65" t="str">
        <f t="shared" si="10"/>
        <v>0</v>
      </c>
      <c r="E60" s="65" t="str">
        <f t="shared" si="11"/>
        <v>0</v>
      </c>
      <c r="F60" s="65" t="str">
        <f t="shared" si="12"/>
        <v>0</v>
      </c>
      <c r="G60" s="65" t="str">
        <f t="shared" si="13"/>
        <v>0</v>
      </c>
      <c r="H60" s="65" t="str">
        <f t="shared" si="14"/>
        <v>0</v>
      </c>
      <c r="I60" s="66">
        <f t="shared" si="15"/>
        <v>0</v>
      </c>
      <c r="J60" s="67"/>
      <c r="K60" s="68" t="str">
        <f t="shared" si="16"/>
        <v>- - -</v>
      </c>
      <c r="L60" s="69">
        <f t="shared" si="17"/>
        <v>0</v>
      </c>
      <c r="M60" s="69">
        <f t="shared" si="18"/>
        <v>0</v>
      </c>
      <c r="N60" s="70">
        <f t="shared" si="19"/>
        <v>5</v>
      </c>
      <c r="O60" s="71"/>
      <c r="P60" s="72"/>
    </row>
    <row r="61" spans="1:16" s="73" customFormat="1" ht="13.9">
      <c r="A61" s="63">
        <v>55</v>
      </c>
      <c r="B61" s="64"/>
      <c r="C61" s="64"/>
      <c r="D61" s="65" t="str">
        <f t="shared" si="10"/>
        <v>0</v>
      </c>
      <c r="E61" s="65" t="str">
        <f t="shared" si="11"/>
        <v>0</v>
      </c>
      <c r="F61" s="65" t="str">
        <f t="shared" si="12"/>
        <v>0</v>
      </c>
      <c r="G61" s="65" t="str">
        <f t="shared" si="13"/>
        <v>0</v>
      </c>
      <c r="H61" s="65" t="str">
        <f t="shared" si="14"/>
        <v>0</v>
      </c>
      <c r="I61" s="66">
        <f t="shared" si="15"/>
        <v>0</v>
      </c>
      <c r="J61" s="67"/>
      <c r="K61" s="68" t="str">
        <f t="shared" si="16"/>
        <v>- - -</v>
      </c>
      <c r="L61" s="69">
        <f t="shared" si="17"/>
        <v>0</v>
      </c>
      <c r="M61" s="69">
        <f t="shared" si="18"/>
        <v>0</v>
      </c>
      <c r="N61" s="70">
        <f t="shared" si="19"/>
        <v>5</v>
      </c>
      <c r="O61" s="71"/>
      <c r="P61" s="72"/>
    </row>
    <row r="62" spans="1:16" s="73" customFormat="1" ht="13.9">
      <c r="A62" s="63">
        <v>56</v>
      </c>
      <c r="B62" s="64"/>
      <c r="C62" s="64"/>
      <c r="D62" s="65" t="str">
        <f t="shared" si="10"/>
        <v>0</v>
      </c>
      <c r="E62" s="65" t="str">
        <f t="shared" si="11"/>
        <v>0</v>
      </c>
      <c r="F62" s="65" t="str">
        <f t="shared" si="12"/>
        <v>0</v>
      </c>
      <c r="G62" s="65" t="str">
        <f t="shared" si="13"/>
        <v>0</v>
      </c>
      <c r="H62" s="65" t="str">
        <f t="shared" si="14"/>
        <v>0</v>
      </c>
      <c r="I62" s="66">
        <f t="shared" si="15"/>
        <v>0</v>
      </c>
      <c r="J62" s="67"/>
      <c r="K62" s="68" t="str">
        <f t="shared" si="16"/>
        <v>- - -</v>
      </c>
      <c r="L62" s="69">
        <f t="shared" si="17"/>
        <v>0</v>
      </c>
      <c r="M62" s="69">
        <f t="shared" si="18"/>
        <v>0</v>
      </c>
      <c r="N62" s="70">
        <f t="shared" si="19"/>
        <v>5</v>
      </c>
      <c r="O62" s="71"/>
      <c r="P62" s="72"/>
    </row>
    <row r="63" spans="1:16" s="73" customFormat="1" ht="13.9">
      <c r="A63" s="63">
        <v>57</v>
      </c>
      <c r="B63" s="64"/>
      <c r="C63" s="64"/>
      <c r="D63" s="65" t="str">
        <f t="shared" si="10"/>
        <v>0</v>
      </c>
      <c r="E63" s="65" t="str">
        <f t="shared" si="11"/>
        <v>0</v>
      </c>
      <c r="F63" s="65" t="str">
        <f t="shared" si="12"/>
        <v>0</v>
      </c>
      <c r="G63" s="65" t="str">
        <f t="shared" si="13"/>
        <v>0</v>
      </c>
      <c r="H63" s="65" t="str">
        <f t="shared" si="14"/>
        <v>0</v>
      </c>
      <c r="I63" s="66">
        <f t="shared" si="15"/>
        <v>0</v>
      </c>
      <c r="J63" s="67"/>
      <c r="K63" s="68" t="str">
        <f t="shared" si="16"/>
        <v>- - -</v>
      </c>
      <c r="L63" s="69">
        <f t="shared" si="17"/>
        <v>0</v>
      </c>
      <c r="M63" s="69">
        <f t="shared" si="18"/>
        <v>0</v>
      </c>
      <c r="N63" s="70">
        <f t="shared" si="19"/>
        <v>5</v>
      </c>
      <c r="O63" s="71"/>
      <c r="P63" s="72"/>
    </row>
    <row r="64" spans="1:16" s="73" customFormat="1" ht="13.9">
      <c r="A64" s="63">
        <v>58</v>
      </c>
      <c r="B64" s="64"/>
      <c r="C64" s="64"/>
      <c r="D64" s="65" t="str">
        <f t="shared" si="10"/>
        <v>0</v>
      </c>
      <c r="E64" s="65" t="str">
        <f t="shared" si="11"/>
        <v>0</v>
      </c>
      <c r="F64" s="65" t="str">
        <f t="shared" si="12"/>
        <v>0</v>
      </c>
      <c r="G64" s="65" t="str">
        <f t="shared" si="13"/>
        <v>0</v>
      </c>
      <c r="H64" s="65" t="str">
        <f t="shared" si="14"/>
        <v>0</v>
      </c>
      <c r="I64" s="66">
        <f t="shared" si="15"/>
        <v>0</v>
      </c>
      <c r="J64" s="67"/>
      <c r="K64" s="68" t="str">
        <f t="shared" si="16"/>
        <v>- - -</v>
      </c>
      <c r="L64" s="69">
        <f t="shared" si="17"/>
        <v>0</v>
      </c>
      <c r="M64" s="69">
        <f t="shared" si="18"/>
        <v>0</v>
      </c>
      <c r="N64" s="70">
        <f t="shared" si="19"/>
        <v>5</v>
      </c>
      <c r="O64" s="71"/>
      <c r="P64" s="72"/>
    </row>
    <row r="65" spans="1:16" s="73" customFormat="1" ht="13.9">
      <c r="A65" s="63">
        <v>59</v>
      </c>
      <c r="B65" s="64"/>
      <c r="C65" s="64"/>
      <c r="D65" s="65" t="str">
        <f t="shared" si="10"/>
        <v>0</v>
      </c>
      <c r="E65" s="65" t="str">
        <f t="shared" si="11"/>
        <v>0</v>
      </c>
      <c r="F65" s="65" t="str">
        <f t="shared" si="12"/>
        <v>0</v>
      </c>
      <c r="G65" s="65" t="str">
        <f t="shared" si="13"/>
        <v>0</v>
      </c>
      <c r="H65" s="65" t="str">
        <f t="shared" si="14"/>
        <v>0</v>
      </c>
      <c r="I65" s="66">
        <f t="shared" si="15"/>
        <v>0</v>
      </c>
      <c r="J65" s="67"/>
      <c r="K65" s="68" t="str">
        <f t="shared" si="16"/>
        <v>- - -</v>
      </c>
      <c r="L65" s="69">
        <f t="shared" si="17"/>
        <v>0</v>
      </c>
      <c r="M65" s="69">
        <f t="shared" si="18"/>
        <v>0</v>
      </c>
      <c r="N65" s="70">
        <f t="shared" si="19"/>
        <v>5</v>
      </c>
      <c r="O65" s="71"/>
      <c r="P65" s="72"/>
    </row>
    <row r="66" spans="1:16" s="73" customFormat="1" ht="13.9">
      <c r="A66" s="63">
        <v>60</v>
      </c>
      <c r="B66" s="64"/>
      <c r="C66" s="64"/>
      <c r="D66" s="65" t="str">
        <f t="shared" si="10"/>
        <v>0</v>
      </c>
      <c r="E66" s="65" t="str">
        <f t="shared" si="11"/>
        <v>0</v>
      </c>
      <c r="F66" s="65" t="str">
        <f t="shared" si="12"/>
        <v>0</v>
      </c>
      <c r="G66" s="65" t="str">
        <f t="shared" si="13"/>
        <v>0</v>
      </c>
      <c r="H66" s="65" t="str">
        <f t="shared" si="14"/>
        <v>0</v>
      </c>
      <c r="I66" s="66">
        <f t="shared" si="15"/>
        <v>0</v>
      </c>
      <c r="J66" s="67"/>
      <c r="K66" s="68" t="str">
        <f t="shared" si="16"/>
        <v>- - -</v>
      </c>
      <c r="L66" s="69">
        <f t="shared" si="17"/>
        <v>0</v>
      </c>
      <c r="M66" s="69">
        <f t="shared" si="18"/>
        <v>0</v>
      </c>
      <c r="N66" s="70">
        <f t="shared" si="19"/>
        <v>5</v>
      </c>
      <c r="O66" s="71"/>
      <c r="P66" s="72"/>
    </row>
    <row r="67" spans="1:16" s="73" customFormat="1" ht="13.9">
      <c r="A67" s="63">
        <v>61</v>
      </c>
      <c r="B67" s="64"/>
      <c r="C67" s="64"/>
      <c r="D67" s="65" t="str">
        <f t="shared" si="10"/>
        <v>0</v>
      </c>
      <c r="E67" s="65" t="str">
        <f t="shared" si="11"/>
        <v>0</v>
      </c>
      <c r="F67" s="65" t="str">
        <f t="shared" si="12"/>
        <v>0</v>
      </c>
      <c r="G67" s="65" t="str">
        <f t="shared" si="13"/>
        <v>0</v>
      </c>
      <c r="H67" s="65" t="str">
        <f t="shared" si="14"/>
        <v>0</v>
      </c>
      <c r="I67" s="66">
        <f t="shared" si="15"/>
        <v>0</v>
      </c>
      <c r="J67" s="67"/>
      <c r="K67" s="68" t="str">
        <f t="shared" si="16"/>
        <v>- - -</v>
      </c>
      <c r="L67" s="69">
        <f t="shared" si="17"/>
        <v>0</v>
      </c>
      <c r="M67" s="69">
        <f t="shared" si="18"/>
        <v>0</v>
      </c>
      <c r="N67" s="70">
        <f t="shared" si="19"/>
        <v>5</v>
      </c>
      <c r="O67" s="71"/>
      <c r="P67" s="72"/>
    </row>
    <row r="68" spans="1:16" s="73" customFormat="1" ht="13.9">
      <c r="A68" s="63">
        <v>62</v>
      </c>
      <c r="B68" s="64"/>
      <c r="C68" s="64"/>
      <c r="D68" s="65" t="str">
        <f t="shared" si="10"/>
        <v>0</v>
      </c>
      <c r="E68" s="65" t="str">
        <f t="shared" si="11"/>
        <v>0</v>
      </c>
      <c r="F68" s="65" t="str">
        <f t="shared" si="12"/>
        <v>0</v>
      </c>
      <c r="G68" s="65" t="str">
        <f t="shared" si="13"/>
        <v>0</v>
      </c>
      <c r="H68" s="65" t="str">
        <f t="shared" si="14"/>
        <v>0</v>
      </c>
      <c r="I68" s="66">
        <f t="shared" si="15"/>
        <v>0</v>
      </c>
      <c r="J68" s="67"/>
      <c r="K68" s="68" t="str">
        <f t="shared" si="16"/>
        <v>- - -</v>
      </c>
      <c r="L68" s="69">
        <f t="shared" si="17"/>
        <v>0</v>
      </c>
      <c r="M68" s="69">
        <f t="shared" si="18"/>
        <v>0</v>
      </c>
      <c r="N68" s="70">
        <f t="shared" si="19"/>
        <v>5</v>
      </c>
      <c r="O68" s="71"/>
      <c r="P68" s="72"/>
    </row>
    <row r="69" spans="1:16" s="73" customFormat="1" ht="13.9">
      <c r="A69" s="63">
        <v>63</v>
      </c>
      <c r="B69" s="64"/>
      <c r="C69" s="64"/>
      <c r="D69" s="65" t="str">
        <f t="shared" si="10"/>
        <v>0</v>
      </c>
      <c r="E69" s="65" t="str">
        <f t="shared" si="11"/>
        <v>0</v>
      </c>
      <c r="F69" s="65" t="str">
        <f t="shared" si="12"/>
        <v>0</v>
      </c>
      <c r="G69" s="65" t="str">
        <f t="shared" si="13"/>
        <v>0</v>
      </c>
      <c r="H69" s="65" t="str">
        <f t="shared" si="14"/>
        <v>0</v>
      </c>
      <c r="I69" s="66">
        <f t="shared" si="15"/>
        <v>0</v>
      </c>
      <c r="J69" s="67"/>
      <c r="K69" s="68" t="str">
        <f t="shared" si="16"/>
        <v>- - -</v>
      </c>
      <c r="L69" s="69">
        <f t="shared" si="17"/>
        <v>0</v>
      </c>
      <c r="M69" s="69">
        <f t="shared" si="18"/>
        <v>0</v>
      </c>
      <c r="N69" s="70">
        <f t="shared" si="19"/>
        <v>5</v>
      </c>
      <c r="O69" s="71"/>
      <c r="P69" s="72"/>
    </row>
    <row r="70" spans="1:16" s="73" customFormat="1" ht="13.9">
      <c r="A70" s="63">
        <v>64</v>
      </c>
      <c r="B70" s="64"/>
      <c r="C70" s="64"/>
      <c r="D70" s="65" t="str">
        <f t="shared" si="10"/>
        <v>0</v>
      </c>
      <c r="E70" s="65" t="str">
        <f t="shared" si="11"/>
        <v>0</v>
      </c>
      <c r="F70" s="65" t="str">
        <f t="shared" si="12"/>
        <v>0</v>
      </c>
      <c r="G70" s="65" t="str">
        <f t="shared" si="13"/>
        <v>0</v>
      </c>
      <c r="H70" s="65" t="str">
        <f t="shared" si="14"/>
        <v>0</v>
      </c>
      <c r="I70" s="66">
        <f t="shared" si="15"/>
        <v>0</v>
      </c>
      <c r="J70" s="67"/>
      <c r="K70" s="68" t="str">
        <f t="shared" si="16"/>
        <v>- - -</v>
      </c>
      <c r="L70" s="69">
        <f t="shared" si="17"/>
        <v>0</v>
      </c>
      <c r="M70" s="69">
        <f t="shared" si="18"/>
        <v>0</v>
      </c>
      <c r="N70" s="70">
        <f t="shared" si="19"/>
        <v>5</v>
      </c>
      <c r="O70" s="71"/>
      <c r="P70" s="72"/>
    </row>
    <row r="71" spans="1:16" s="73" customFormat="1" ht="13.9">
      <c r="A71" s="63">
        <v>65</v>
      </c>
      <c r="B71" s="64"/>
      <c r="C71" s="64"/>
      <c r="D71" s="65" t="str">
        <f t="shared" si="10"/>
        <v>0</v>
      </c>
      <c r="E71" s="65" t="str">
        <f t="shared" si="11"/>
        <v>0</v>
      </c>
      <c r="F71" s="65" t="str">
        <f t="shared" si="12"/>
        <v>0</v>
      </c>
      <c r="G71" s="65" t="str">
        <f t="shared" si="13"/>
        <v>0</v>
      </c>
      <c r="H71" s="65" t="str">
        <f t="shared" si="14"/>
        <v>0</v>
      </c>
      <c r="I71" s="66">
        <f t="shared" si="15"/>
        <v>0</v>
      </c>
      <c r="J71" s="67"/>
      <c r="K71" s="68" t="str">
        <f t="shared" si="16"/>
        <v>- - -</v>
      </c>
      <c r="L71" s="69">
        <f t="shared" si="17"/>
        <v>0</v>
      </c>
      <c r="M71" s="69">
        <f t="shared" si="18"/>
        <v>0</v>
      </c>
      <c r="N71" s="70">
        <f t="shared" si="19"/>
        <v>5</v>
      </c>
      <c r="O71" s="71"/>
      <c r="P71" s="72"/>
    </row>
    <row r="72" spans="1:16" s="73" customFormat="1" ht="13.9">
      <c r="A72" s="63">
        <v>66</v>
      </c>
      <c r="B72" s="64"/>
      <c r="C72" s="64"/>
      <c r="D72" s="65" t="str">
        <f t="shared" si="10"/>
        <v>0</v>
      </c>
      <c r="E72" s="65" t="str">
        <f t="shared" si="11"/>
        <v>0</v>
      </c>
      <c r="F72" s="65" t="str">
        <f t="shared" si="12"/>
        <v>0</v>
      </c>
      <c r="G72" s="65" t="str">
        <f t="shared" si="13"/>
        <v>0</v>
      </c>
      <c r="H72" s="65" t="str">
        <f t="shared" si="14"/>
        <v>0</v>
      </c>
      <c r="I72" s="66">
        <f t="shared" ref="I72:I135" si="20">IF(ISNUMBER(SUM(D72:H72)),SUM(D72:H72),"- - -")</f>
        <v>0</v>
      </c>
      <c r="J72" s="67"/>
      <c r="K72" s="68" t="str">
        <f t="shared" si="16"/>
        <v>- - -</v>
      </c>
      <c r="L72" s="69">
        <f t="shared" si="17"/>
        <v>0</v>
      </c>
      <c r="M72" s="69">
        <f t="shared" si="18"/>
        <v>0</v>
      </c>
      <c r="N72" s="70">
        <f t="shared" ref="N72:N135" si="21">IF($B$157=0,"",RANK(M72,$M$7:$M$156,0))</f>
        <v>5</v>
      </c>
      <c r="O72" s="71"/>
      <c r="P72" s="72"/>
    </row>
    <row r="73" spans="1:16" s="73" customFormat="1" ht="13.9">
      <c r="A73" s="63">
        <v>67</v>
      </c>
      <c r="B73" s="64"/>
      <c r="C73" s="64"/>
      <c r="D73" s="65" t="str">
        <f t="shared" si="10"/>
        <v>0</v>
      </c>
      <c r="E73" s="65" t="str">
        <f t="shared" si="11"/>
        <v>0</v>
      </c>
      <c r="F73" s="65" t="str">
        <f t="shared" si="12"/>
        <v>0</v>
      </c>
      <c r="G73" s="65" t="str">
        <f t="shared" si="13"/>
        <v>0</v>
      </c>
      <c r="H73" s="65" t="str">
        <f t="shared" si="14"/>
        <v>0</v>
      </c>
      <c r="I73" s="66">
        <f t="shared" si="20"/>
        <v>0</v>
      </c>
      <c r="J73" s="67"/>
      <c r="K73" s="68" t="str">
        <f t="shared" si="16"/>
        <v>- - -</v>
      </c>
      <c r="L73" s="69">
        <f t="shared" ref="L73:L136" si="22">IF(J73&gt;I73,0,I73-J73)</f>
        <v>0</v>
      </c>
      <c r="M73" s="69">
        <f t="shared" si="18"/>
        <v>0</v>
      </c>
      <c r="N73" s="70">
        <f t="shared" si="21"/>
        <v>5</v>
      </c>
      <c r="O73" s="71"/>
      <c r="P73" s="72"/>
    </row>
    <row r="74" spans="1:16" s="73" customFormat="1" ht="13.9">
      <c r="A74" s="63">
        <v>68</v>
      </c>
      <c r="B74" s="64"/>
      <c r="C74" s="64"/>
      <c r="D74" s="65" t="str">
        <f t="shared" si="10"/>
        <v>0</v>
      </c>
      <c r="E74" s="65" t="str">
        <f t="shared" si="11"/>
        <v>0</v>
      </c>
      <c r="F74" s="65" t="str">
        <f t="shared" si="12"/>
        <v>0</v>
      </c>
      <c r="G74" s="65" t="str">
        <f t="shared" si="13"/>
        <v>0</v>
      </c>
      <c r="H74" s="65" t="str">
        <f t="shared" si="14"/>
        <v>0</v>
      </c>
      <c r="I74" s="66">
        <f t="shared" si="20"/>
        <v>0</v>
      </c>
      <c r="J74" s="67"/>
      <c r="K74" s="68" t="str">
        <f t="shared" si="16"/>
        <v>- - -</v>
      </c>
      <c r="L74" s="69">
        <f t="shared" si="22"/>
        <v>0</v>
      </c>
      <c r="M74" s="69">
        <f t="shared" si="18"/>
        <v>0</v>
      </c>
      <c r="N74" s="70">
        <f t="shared" si="21"/>
        <v>5</v>
      </c>
      <c r="O74" s="71"/>
      <c r="P74" s="72"/>
    </row>
    <row r="75" spans="1:16" s="73" customFormat="1" ht="13.9">
      <c r="A75" s="63">
        <v>69</v>
      </c>
      <c r="B75" s="64"/>
      <c r="C75" s="64"/>
      <c r="D75" s="65" t="str">
        <f t="shared" ref="D75:D138" si="23">IF(C75=1,$E$161,"0")</f>
        <v>0</v>
      </c>
      <c r="E75" s="65" t="str">
        <f t="shared" ref="E75:E138" si="24">IF(C75=2,$E$162,"0")</f>
        <v>0</v>
      </c>
      <c r="F75" s="65" t="str">
        <f t="shared" ref="F75:F138" si="25">IF(C75=3,$E$163,"0")</f>
        <v>0</v>
      </c>
      <c r="G75" s="65" t="str">
        <f t="shared" ref="G75:G138" si="26">IF(C75=4,$E$164,"0")</f>
        <v>0</v>
      </c>
      <c r="H75" s="65" t="str">
        <f t="shared" ref="H75:H138" si="27">IF(C75=5,$E$165,"0")</f>
        <v>0</v>
      </c>
      <c r="I75" s="66">
        <f t="shared" si="20"/>
        <v>0</v>
      </c>
      <c r="J75" s="67"/>
      <c r="K75" s="68" t="str">
        <f t="shared" ref="K75:K138" si="28">IF(ISNUMBER(J75/I75),J75/I75,"- - -")</f>
        <v>- - -</v>
      </c>
      <c r="L75" s="69">
        <f t="shared" si="22"/>
        <v>0</v>
      </c>
      <c r="M75" s="69">
        <f t="shared" ref="M75:M138" si="29">L75*12</f>
        <v>0</v>
      </c>
      <c r="N75" s="70">
        <f t="shared" si="21"/>
        <v>5</v>
      </c>
      <c r="O75" s="71"/>
      <c r="P75" s="72"/>
    </row>
    <row r="76" spans="1:16" s="73" customFormat="1" ht="13.9">
      <c r="A76" s="63">
        <v>70</v>
      </c>
      <c r="B76" s="64"/>
      <c r="C76" s="64"/>
      <c r="D76" s="65" t="str">
        <f t="shared" si="23"/>
        <v>0</v>
      </c>
      <c r="E76" s="65" t="str">
        <f t="shared" si="24"/>
        <v>0</v>
      </c>
      <c r="F76" s="65" t="str">
        <f t="shared" si="25"/>
        <v>0</v>
      </c>
      <c r="G76" s="65" t="str">
        <f t="shared" si="26"/>
        <v>0</v>
      </c>
      <c r="H76" s="65" t="str">
        <f t="shared" si="27"/>
        <v>0</v>
      </c>
      <c r="I76" s="66">
        <f t="shared" si="20"/>
        <v>0</v>
      </c>
      <c r="J76" s="67"/>
      <c r="K76" s="68" t="str">
        <f t="shared" si="28"/>
        <v>- - -</v>
      </c>
      <c r="L76" s="69">
        <f t="shared" si="22"/>
        <v>0</v>
      </c>
      <c r="M76" s="69">
        <f t="shared" si="29"/>
        <v>0</v>
      </c>
      <c r="N76" s="70">
        <f t="shared" si="21"/>
        <v>5</v>
      </c>
      <c r="O76" s="71"/>
      <c r="P76" s="72"/>
    </row>
    <row r="77" spans="1:16" s="73" customFormat="1" ht="13.9">
      <c r="A77" s="63">
        <v>71</v>
      </c>
      <c r="B77" s="64"/>
      <c r="C77" s="64"/>
      <c r="D77" s="65" t="str">
        <f t="shared" si="23"/>
        <v>0</v>
      </c>
      <c r="E77" s="65" t="str">
        <f t="shared" si="24"/>
        <v>0</v>
      </c>
      <c r="F77" s="65" t="str">
        <f t="shared" si="25"/>
        <v>0</v>
      </c>
      <c r="G77" s="65" t="str">
        <f t="shared" si="26"/>
        <v>0</v>
      </c>
      <c r="H77" s="65" t="str">
        <f t="shared" si="27"/>
        <v>0</v>
      </c>
      <c r="I77" s="66">
        <f t="shared" si="20"/>
        <v>0</v>
      </c>
      <c r="J77" s="67"/>
      <c r="K77" s="68" t="str">
        <f t="shared" si="28"/>
        <v>- - -</v>
      </c>
      <c r="L77" s="69">
        <f t="shared" si="22"/>
        <v>0</v>
      </c>
      <c r="M77" s="69">
        <f t="shared" si="29"/>
        <v>0</v>
      </c>
      <c r="N77" s="70">
        <f t="shared" si="21"/>
        <v>5</v>
      </c>
      <c r="O77" s="71"/>
      <c r="P77" s="72"/>
    </row>
    <row r="78" spans="1:16" s="73" customFormat="1" ht="13.9">
      <c r="A78" s="63">
        <v>72</v>
      </c>
      <c r="B78" s="64"/>
      <c r="C78" s="64"/>
      <c r="D78" s="65" t="str">
        <f t="shared" si="23"/>
        <v>0</v>
      </c>
      <c r="E78" s="65" t="str">
        <f t="shared" si="24"/>
        <v>0</v>
      </c>
      <c r="F78" s="65" t="str">
        <f t="shared" si="25"/>
        <v>0</v>
      </c>
      <c r="G78" s="65" t="str">
        <f t="shared" si="26"/>
        <v>0</v>
      </c>
      <c r="H78" s="65" t="str">
        <f t="shared" si="27"/>
        <v>0</v>
      </c>
      <c r="I78" s="66">
        <f t="shared" si="20"/>
        <v>0</v>
      </c>
      <c r="J78" s="67"/>
      <c r="K78" s="68" t="str">
        <f t="shared" si="28"/>
        <v>- - -</v>
      </c>
      <c r="L78" s="69">
        <f t="shared" si="22"/>
        <v>0</v>
      </c>
      <c r="M78" s="69">
        <f t="shared" si="29"/>
        <v>0</v>
      </c>
      <c r="N78" s="70">
        <f t="shared" si="21"/>
        <v>5</v>
      </c>
      <c r="O78" s="71"/>
      <c r="P78" s="72"/>
    </row>
    <row r="79" spans="1:16" s="73" customFormat="1" ht="13.9">
      <c r="A79" s="63">
        <v>73</v>
      </c>
      <c r="B79" s="64"/>
      <c r="C79" s="64"/>
      <c r="D79" s="65" t="str">
        <f t="shared" si="23"/>
        <v>0</v>
      </c>
      <c r="E79" s="65" t="str">
        <f t="shared" si="24"/>
        <v>0</v>
      </c>
      <c r="F79" s="65" t="str">
        <f t="shared" si="25"/>
        <v>0</v>
      </c>
      <c r="G79" s="65" t="str">
        <f t="shared" si="26"/>
        <v>0</v>
      </c>
      <c r="H79" s="65" t="str">
        <f t="shared" si="27"/>
        <v>0</v>
      </c>
      <c r="I79" s="66">
        <f t="shared" si="20"/>
        <v>0</v>
      </c>
      <c r="J79" s="67"/>
      <c r="K79" s="68" t="str">
        <f t="shared" si="28"/>
        <v>- - -</v>
      </c>
      <c r="L79" s="69">
        <f t="shared" si="22"/>
        <v>0</v>
      </c>
      <c r="M79" s="69">
        <f t="shared" si="29"/>
        <v>0</v>
      </c>
      <c r="N79" s="70">
        <f t="shared" si="21"/>
        <v>5</v>
      </c>
      <c r="O79" s="71"/>
      <c r="P79" s="72"/>
    </row>
    <row r="80" spans="1:16" s="73" customFormat="1" ht="13.9">
      <c r="A80" s="63">
        <v>74</v>
      </c>
      <c r="B80" s="64"/>
      <c r="C80" s="64"/>
      <c r="D80" s="65" t="str">
        <f t="shared" si="23"/>
        <v>0</v>
      </c>
      <c r="E80" s="65" t="str">
        <f t="shared" si="24"/>
        <v>0</v>
      </c>
      <c r="F80" s="65" t="str">
        <f t="shared" si="25"/>
        <v>0</v>
      </c>
      <c r="G80" s="65" t="str">
        <f t="shared" si="26"/>
        <v>0</v>
      </c>
      <c r="H80" s="65" t="str">
        <f t="shared" si="27"/>
        <v>0</v>
      </c>
      <c r="I80" s="66">
        <f t="shared" si="20"/>
        <v>0</v>
      </c>
      <c r="J80" s="67"/>
      <c r="K80" s="68" t="str">
        <f t="shared" si="28"/>
        <v>- - -</v>
      </c>
      <c r="L80" s="69">
        <f t="shared" si="22"/>
        <v>0</v>
      </c>
      <c r="M80" s="69">
        <f t="shared" si="29"/>
        <v>0</v>
      </c>
      <c r="N80" s="70">
        <f t="shared" si="21"/>
        <v>5</v>
      </c>
      <c r="O80" s="71"/>
      <c r="P80" s="72"/>
    </row>
    <row r="81" spans="1:16" s="73" customFormat="1" ht="13.9">
      <c r="A81" s="63">
        <v>75</v>
      </c>
      <c r="B81" s="64"/>
      <c r="C81" s="64"/>
      <c r="D81" s="65" t="str">
        <f t="shared" si="23"/>
        <v>0</v>
      </c>
      <c r="E81" s="65" t="str">
        <f t="shared" si="24"/>
        <v>0</v>
      </c>
      <c r="F81" s="65" t="str">
        <f t="shared" si="25"/>
        <v>0</v>
      </c>
      <c r="G81" s="65" t="str">
        <f t="shared" si="26"/>
        <v>0</v>
      </c>
      <c r="H81" s="65" t="str">
        <f t="shared" si="27"/>
        <v>0</v>
      </c>
      <c r="I81" s="66">
        <f t="shared" si="20"/>
        <v>0</v>
      </c>
      <c r="J81" s="67"/>
      <c r="K81" s="68" t="str">
        <f t="shared" si="28"/>
        <v>- - -</v>
      </c>
      <c r="L81" s="69">
        <f t="shared" si="22"/>
        <v>0</v>
      </c>
      <c r="M81" s="69">
        <f t="shared" si="29"/>
        <v>0</v>
      </c>
      <c r="N81" s="70">
        <f t="shared" si="21"/>
        <v>5</v>
      </c>
      <c r="O81" s="71"/>
      <c r="P81" s="72"/>
    </row>
    <row r="82" spans="1:16" s="73" customFormat="1" ht="13.9">
      <c r="A82" s="63">
        <v>76</v>
      </c>
      <c r="B82" s="64"/>
      <c r="C82" s="64"/>
      <c r="D82" s="65" t="str">
        <f t="shared" si="23"/>
        <v>0</v>
      </c>
      <c r="E82" s="65" t="str">
        <f t="shared" si="24"/>
        <v>0</v>
      </c>
      <c r="F82" s="65" t="str">
        <f t="shared" si="25"/>
        <v>0</v>
      </c>
      <c r="G82" s="65" t="str">
        <f t="shared" si="26"/>
        <v>0</v>
      </c>
      <c r="H82" s="65" t="str">
        <f t="shared" si="27"/>
        <v>0</v>
      </c>
      <c r="I82" s="66">
        <f t="shared" si="20"/>
        <v>0</v>
      </c>
      <c r="J82" s="67"/>
      <c r="K82" s="68" t="str">
        <f t="shared" si="28"/>
        <v>- - -</v>
      </c>
      <c r="L82" s="69">
        <f t="shared" si="22"/>
        <v>0</v>
      </c>
      <c r="M82" s="69">
        <f t="shared" si="29"/>
        <v>0</v>
      </c>
      <c r="N82" s="70">
        <f t="shared" si="21"/>
        <v>5</v>
      </c>
      <c r="O82" s="71"/>
      <c r="P82" s="72"/>
    </row>
    <row r="83" spans="1:16" s="73" customFormat="1" ht="13.9">
      <c r="A83" s="63">
        <v>77</v>
      </c>
      <c r="B83" s="64"/>
      <c r="C83" s="64"/>
      <c r="D83" s="65" t="str">
        <f t="shared" si="23"/>
        <v>0</v>
      </c>
      <c r="E83" s="65" t="str">
        <f t="shared" si="24"/>
        <v>0</v>
      </c>
      <c r="F83" s="65" t="str">
        <f t="shared" si="25"/>
        <v>0</v>
      </c>
      <c r="G83" s="65" t="str">
        <f t="shared" si="26"/>
        <v>0</v>
      </c>
      <c r="H83" s="65" t="str">
        <f t="shared" si="27"/>
        <v>0</v>
      </c>
      <c r="I83" s="66">
        <f t="shared" si="20"/>
        <v>0</v>
      </c>
      <c r="J83" s="67"/>
      <c r="K83" s="68" t="str">
        <f t="shared" si="28"/>
        <v>- - -</v>
      </c>
      <c r="L83" s="69">
        <f t="shared" si="22"/>
        <v>0</v>
      </c>
      <c r="M83" s="69">
        <f t="shared" si="29"/>
        <v>0</v>
      </c>
      <c r="N83" s="70">
        <f t="shared" si="21"/>
        <v>5</v>
      </c>
      <c r="O83" s="71"/>
      <c r="P83" s="72"/>
    </row>
    <row r="84" spans="1:16" s="73" customFormat="1" ht="13.9">
      <c r="A84" s="63">
        <v>78</v>
      </c>
      <c r="B84" s="64"/>
      <c r="C84" s="64"/>
      <c r="D84" s="65" t="str">
        <f t="shared" si="23"/>
        <v>0</v>
      </c>
      <c r="E84" s="65" t="str">
        <f t="shared" si="24"/>
        <v>0</v>
      </c>
      <c r="F84" s="65" t="str">
        <f t="shared" si="25"/>
        <v>0</v>
      </c>
      <c r="G84" s="65" t="str">
        <f t="shared" si="26"/>
        <v>0</v>
      </c>
      <c r="H84" s="65" t="str">
        <f t="shared" si="27"/>
        <v>0</v>
      </c>
      <c r="I84" s="66">
        <f t="shared" si="20"/>
        <v>0</v>
      </c>
      <c r="J84" s="67"/>
      <c r="K84" s="68" t="str">
        <f t="shared" si="28"/>
        <v>- - -</v>
      </c>
      <c r="L84" s="69">
        <f t="shared" si="22"/>
        <v>0</v>
      </c>
      <c r="M84" s="69">
        <f t="shared" si="29"/>
        <v>0</v>
      </c>
      <c r="N84" s="70">
        <f t="shared" si="21"/>
        <v>5</v>
      </c>
      <c r="O84" s="71"/>
      <c r="P84" s="72"/>
    </row>
    <row r="85" spans="1:16" s="73" customFormat="1" ht="13.9">
      <c r="A85" s="63">
        <v>79</v>
      </c>
      <c r="B85" s="64"/>
      <c r="C85" s="64"/>
      <c r="D85" s="65" t="str">
        <f t="shared" si="23"/>
        <v>0</v>
      </c>
      <c r="E85" s="65" t="str">
        <f t="shared" si="24"/>
        <v>0</v>
      </c>
      <c r="F85" s="65" t="str">
        <f t="shared" si="25"/>
        <v>0</v>
      </c>
      <c r="G85" s="65" t="str">
        <f t="shared" si="26"/>
        <v>0</v>
      </c>
      <c r="H85" s="65" t="str">
        <f t="shared" si="27"/>
        <v>0</v>
      </c>
      <c r="I85" s="66">
        <f t="shared" si="20"/>
        <v>0</v>
      </c>
      <c r="J85" s="67"/>
      <c r="K85" s="68" t="str">
        <f t="shared" si="28"/>
        <v>- - -</v>
      </c>
      <c r="L85" s="69">
        <f t="shared" si="22"/>
        <v>0</v>
      </c>
      <c r="M85" s="69">
        <f t="shared" si="29"/>
        <v>0</v>
      </c>
      <c r="N85" s="70">
        <f t="shared" si="21"/>
        <v>5</v>
      </c>
      <c r="O85" s="71"/>
      <c r="P85" s="72"/>
    </row>
    <row r="86" spans="1:16" s="73" customFormat="1" ht="13.9">
      <c r="A86" s="63">
        <v>80</v>
      </c>
      <c r="B86" s="64"/>
      <c r="C86" s="64"/>
      <c r="D86" s="65" t="str">
        <f t="shared" si="23"/>
        <v>0</v>
      </c>
      <c r="E86" s="65" t="str">
        <f t="shared" si="24"/>
        <v>0</v>
      </c>
      <c r="F86" s="65" t="str">
        <f t="shared" si="25"/>
        <v>0</v>
      </c>
      <c r="G86" s="65" t="str">
        <f t="shared" si="26"/>
        <v>0</v>
      </c>
      <c r="H86" s="65" t="str">
        <f t="shared" si="27"/>
        <v>0</v>
      </c>
      <c r="I86" s="66">
        <f t="shared" si="20"/>
        <v>0</v>
      </c>
      <c r="J86" s="67"/>
      <c r="K86" s="68" t="str">
        <f t="shared" si="28"/>
        <v>- - -</v>
      </c>
      <c r="L86" s="69">
        <f t="shared" si="22"/>
        <v>0</v>
      </c>
      <c r="M86" s="69">
        <f t="shared" si="29"/>
        <v>0</v>
      </c>
      <c r="N86" s="70">
        <f t="shared" si="21"/>
        <v>5</v>
      </c>
      <c r="O86" s="71"/>
      <c r="P86" s="72"/>
    </row>
    <row r="87" spans="1:16" s="73" customFormat="1" ht="13.9">
      <c r="A87" s="63">
        <v>81</v>
      </c>
      <c r="B87" s="64"/>
      <c r="C87" s="64"/>
      <c r="D87" s="65" t="str">
        <f t="shared" si="23"/>
        <v>0</v>
      </c>
      <c r="E87" s="65" t="str">
        <f t="shared" si="24"/>
        <v>0</v>
      </c>
      <c r="F87" s="65" t="str">
        <f t="shared" si="25"/>
        <v>0</v>
      </c>
      <c r="G87" s="65" t="str">
        <f t="shared" si="26"/>
        <v>0</v>
      </c>
      <c r="H87" s="65" t="str">
        <f t="shared" si="27"/>
        <v>0</v>
      </c>
      <c r="I87" s="66">
        <f t="shared" si="20"/>
        <v>0</v>
      </c>
      <c r="J87" s="67"/>
      <c r="K87" s="68" t="str">
        <f t="shared" si="28"/>
        <v>- - -</v>
      </c>
      <c r="L87" s="69">
        <f t="shared" si="22"/>
        <v>0</v>
      </c>
      <c r="M87" s="69">
        <f t="shared" si="29"/>
        <v>0</v>
      </c>
      <c r="N87" s="70">
        <f t="shared" si="21"/>
        <v>5</v>
      </c>
      <c r="O87" s="71"/>
      <c r="P87" s="72"/>
    </row>
    <row r="88" spans="1:16" s="73" customFormat="1" ht="13.9">
      <c r="A88" s="63">
        <v>82</v>
      </c>
      <c r="B88" s="64"/>
      <c r="C88" s="64"/>
      <c r="D88" s="65" t="str">
        <f t="shared" si="23"/>
        <v>0</v>
      </c>
      <c r="E88" s="65" t="str">
        <f t="shared" si="24"/>
        <v>0</v>
      </c>
      <c r="F88" s="65" t="str">
        <f t="shared" si="25"/>
        <v>0</v>
      </c>
      <c r="G88" s="65" t="str">
        <f t="shared" si="26"/>
        <v>0</v>
      </c>
      <c r="H88" s="65" t="str">
        <f t="shared" si="27"/>
        <v>0</v>
      </c>
      <c r="I88" s="66">
        <f t="shared" si="20"/>
        <v>0</v>
      </c>
      <c r="J88" s="67"/>
      <c r="K88" s="68" t="str">
        <f t="shared" si="28"/>
        <v>- - -</v>
      </c>
      <c r="L88" s="69">
        <f t="shared" si="22"/>
        <v>0</v>
      </c>
      <c r="M88" s="69">
        <f t="shared" si="29"/>
        <v>0</v>
      </c>
      <c r="N88" s="70">
        <f t="shared" si="21"/>
        <v>5</v>
      </c>
      <c r="O88" s="71"/>
      <c r="P88" s="72"/>
    </row>
    <row r="89" spans="1:16" s="73" customFormat="1" ht="13.9">
      <c r="A89" s="63">
        <v>83</v>
      </c>
      <c r="B89" s="64"/>
      <c r="C89" s="64"/>
      <c r="D89" s="65" t="str">
        <f t="shared" si="23"/>
        <v>0</v>
      </c>
      <c r="E89" s="65" t="str">
        <f t="shared" si="24"/>
        <v>0</v>
      </c>
      <c r="F89" s="65" t="str">
        <f t="shared" si="25"/>
        <v>0</v>
      </c>
      <c r="G89" s="65" t="str">
        <f t="shared" si="26"/>
        <v>0</v>
      </c>
      <c r="H89" s="65" t="str">
        <f t="shared" si="27"/>
        <v>0</v>
      </c>
      <c r="I89" s="66">
        <f t="shared" si="20"/>
        <v>0</v>
      </c>
      <c r="J89" s="67"/>
      <c r="K89" s="68" t="str">
        <f t="shared" si="28"/>
        <v>- - -</v>
      </c>
      <c r="L89" s="69">
        <f t="shared" si="22"/>
        <v>0</v>
      </c>
      <c r="M89" s="69">
        <f t="shared" si="29"/>
        <v>0</v>
      </c>
      <c r="N89" s="70">
        <f t="shared" si="21"/>
        <v>5</v>
      </c>
      <c r="O89" s="71"/>
      <c r="P89" s="72"/>
    </row>
    <row r="90" spans="1:16" s="73" customFormat="1" ht="13.9">
      <c r="A90" s="63">
        <v>84</v>
      </c>
      <c r="B90" s="64"/>
      <c r="C90" s="64"/>
      <c r="D90" s="65" t="str">
        <f t="shared" si="23"/>
        <v>0</v>
      </c>
      <c r="E90" s="65" t="str">
        <f t="shared" si="24"/>
        <v>0</v>
      </c>
      <c r="F90" s="65" t="str">
        <f t="shared" si="25"/>
        <v>0</v>
      </c>
      <c r="G90" s="65" t="str">
        <f t="shared" si="26"/>
        <v>0</v>
      </c>
      <c r="H90" s="65" t="str">
        <f t="shared" si="27"/>
        <v>0</v>
      </c>
      <c r="I90" s="66">
        <f t="shared" si="20"/>
        <v>0</v>
      </c>
      <c r="J90" s="67"/>
      <c r="K90" s="68" t="str">
        <f t="shared" si="28"/>
        <v>- - -</v>
      </c>
      <c r="L90" s="69">
        <f t="shared" si="22"/>
        <v>0</v>
      </c>
      <c r="M90" s="69">
        <f t="shared" si="29"/>
        <v>0</v>
      </c>
      <c r="N90" s="70">
        <f t="shared" si="21"/>
        <v>5</v>
      </c>
      <c r="O90" s="71"/>
      <c r="P90" s="72"/>
    </row>
    <row r="91" spans="1:16" s="73" customFormat="1" ht="13.9">
      <c r="A91" s="63">
        <v>85</v>
      </c>
      <c r="B91" s="64"/>
      <c r="C91" s="64"/>
      <c r="D91" s="65" t="str">
        <f t="shared" si="23"/>
        <v>0</v>
      </c>
      <c r="E91" s="65" t="str">
        <f t="shared" si="24"/>
        <v>0</v>
      </c>
      <c r="F91" s="65" t="str">
        <f t="shared" si="25"/>
        <v>0</v>
      </c>
      <c r="G91" s="65" t="str">
        <f t="shared" si="26"/>
        <v>0</v>
      </c>
      <c r="H91" s="65" t="str">
        <f t="shared" si="27"/>
        <v>0</v>
      </c>
      <c r="I91" s="66">
        <f t="shared" si="20"/>
        <v>0</v>
      </c>
      <c r="J91" s="67"/>
      <c r="K91" s="68" t="str">
        <f t="shared" si="28"/>
        <v>- - -</v>
      </c>
      <c r="L91" s="69">
        <f t="shared" si="22"/>
        <v>0</v>
      </c>
      <c r="M91" s="69">
        <f t="shared" si="29"/>
        <v>0</v>
      </c>
      <c r="N91" s="70">
        <f t="shared" si="21"/>
        <v>5</v>
      </c>
      <c r="O91" s="71"/>
      <c r="P91" s="72"/>
    </row>
    <row r="92" spans="1:16" s="73" customFormat="1" ht="13.9">
      <c r="A92" s="63">
        <v>86</v>
      </c>
      <c r="B92" s="64"/>
      <c r="C92" s="64"/>
      <c r="D92" s="65" t="str">
        <f t="shared" si="23"/>
        <v>0</v>
      </c>
      <c r="E92" s="65" t="str">
        <f t="shared" si="24"/>
        <v>0</v>
      </c>
      <c r="F92" s="65" t="str">
        <f t="shared" si="25"/>
        <v>0</v>
      </c>
      <c r="G92" s="65" t="str">
        <f t="shared" si="26"/>
        <v>0</v>
      </c>
      <c r="H92" s="65" t="str">
        <f t="shared" si="27"/>
        <v>0</v>
      </c>
      <c r="I92" s="66">
        <f t="shared" si="20"/>
        <v>0</v>
      </c>
      <c r="J92" s="67"/>
      <c r="K92" s="68" t="str">
        <f t="shared" si="28"/>
        <v>- - -</v>
      </c>
      <c r="L92" s="69">
        <f t="shared" si="22"/>
        <v>0</v>
      </c>
      <c r="M92" s="69">
        <f t="shared" si="29"/>
        <v>0</v>
      </c>
      <c r="N92" s="70">
        <f t="shared" si="21"/>
        <v>5</v>
      </c>
      <c r="O92" s="71"/>
      <c r="P92" s="72"/>
    </row>
    <row r="93" spans="1:16" s="73" customFormat="1" ht="13.9">
      <c r="A93" s="63">
        <v>87</v>
      </c>
      <c r="B93" s="64"/>
      <c r="C93" s="64"/>
      <c r="D93" s="65" t="str">
        <f t="shared" si="23"/>
        <v>0</v>
      </c>
      <c r="E93" s="65" t="str">
        <f t="shared" si="24"/>
        <v>0</v>
      </c>
      <c r="F93" s="65" t="str">
        <f t="shared" si="25"/>
        <v>0</v>
      </c>
      <c r="G93" s="65" t="str">
        <f t="shared" si="26"/>
        <v>0</v>
      </c>
      <c r="H93" s="65" t="str">
        <f t="shared" si="27"/>
        <v>0</v>
      </c>
      <c r="I93" s="66">
        <f t="shared" si="20"/>
        <v>0</v>
      </c>
      <c r="J93" s="67"/>
      <c r="K93" s="68" t="str">
        <f t="shared" si="28"/>
        <v>- - -</v>
      </c>
      <c r="L93" s="69">
        <f t="shared" si="22"/>
        <v>0</v>
      </c>
      <c r="M93" s="69">
        <f t="shared" si="29"/>
        <v>0</v>
      </c>
      <c r="N93" s="70">
        <f t="shared" si="21"/>
        <v>5</v>
      </c>
      <c r="O93" s="71"/>
      <c r="P93" s="72"/>
    </row>
    <row r="94" spans="1:16" s="73" customFormat="1" ht="13.9">
      <c r="A94" s="63">
        <v>88</v>
      </c>
      <c r="B94" s="64"/>
      <c r="C94" s="64"/>
      <c r="D94" s="65" t="str">
        <f t="shared" si="23"/>
        <v>0</v>
      </c>
      <c r="E94" s="65" t="str">
        <f t="shared" si="24"/>
        <v>0</v>
      </c>
      <c r="F94" s="65" t="str">
        <f t="shared" si="25"/>
        <v>0</v>
      </c>
      <c r="G94" s="65" t="str">
        <f t="shared" si="26"/>
        <v>0</v>
      </c>
      <c r="H94" s="65" t="str">
        <f t="shared" si="27"/>
        <v>0</v>
      </c>
      <c r="I94" s="66">
        <f t="shared" si="20"/>
        <v>0</v>
      </c>
      <c r="J94" s="67"/>
      <c r="K94" s="68" t="str">
        <f t="shared" si="28"/>
        <v>- - -</v>
      </c>
      <c r="L94" s="69">
        <f t="shared" si="22"/>
        <v>0</v>
      </c>
      <c r="M94" s="69">
        <f t="shared" si="29"/>
        <v>0</v>
      </c>
      <c r="N94" s="70">
        <f t="shared" si="21"/>
        <v>5</v>
      </c>
      <c r="O94" s="71"/>
      <c r="P94" s="72"/>
    </row>
    <row r="95" spans="1:16" s="73" customFormat="1" ht="13.9">
      <c r="A95" s="63">
        <v>89</v>
      </c>
      <c r="B95" s="64"/>
      <c r="C95" s="64"/>
      <c r="D95" s="65" t="str">
        <f t="shared" si="23"/>
        <v>0</v>
      </c>
      <c r="E95" s="65" t="str">
        <f t="shared" si="24"/>
        <v>0</v>
      </c>
      <c r="F95" s="65" t="str">
        <f t="shared" si="25"/>
        <v>0</v>
      </c>
      <c r="G95" s="65" t="str">
        <f t="shared" si="26"/>
        <v>0</v>
      </c>
      <c r="H95" s="65" t="str">
        <f t="shared" si="27"/>
        <v>0</v>
      </c>
      <c r="I95" s="66">
        <f t="shared" si="20"/>
        <v>0</v>
      </c>
      <c r="J95" s="67"/>
      <c r="K95" s="68" t="str">
        <f t="shared" si="28"/>
        <v>- - -</v>
      </c>
      <c r="L95" s="69">
        <f t="shared" si="22"/>
        <v>0</v>
      </c>
      <c r="M95" s="69">
        <f t="shared" si="29"/>
        <v>0</v>
      </c>
      <c r="N95" s="70">
        <f t="shared" si="21"/>
        <v>5</v>
      </c>
      <c r="O95" s="71"/>
      <c r="P95" s="72"/>
    </row>
    <row r="96" spans="1:16" s="73" customFormat="1" ht="13.9">
      <c r="A96" s="63">
        <v>90</v>
      </c>
      <c r="B96" s="64"/>
      <c r="C96" s="64"/>
      <c r="D96" s="65" t="str">
        <f t="shared" si="23"/>
        <v>0</v>
      </c>
      <c r="E96" s="65" t="str">
        <f t="shared" si="24"/>
        <v>0</v>
      </c>
      <c r="F96" s="65" t="str">
        <f t="shared" si="25"/>
        <v>0</v>
      </c>
      <c r="G96" s="65" t="str">
        <f t="shared" si="26"/>
        <v>0</v>
      </c>
      <c r="H96" s="65" t="str">
        <f t="shared" si="27"/>
        <v>0</v>
      </c>
      <c r="I96" s="66">
        <f t="shared" si="20"/>
        <v>0</v>
      </c>
      <c r="J96" s="67"/>
      <c r="K96" s="68" t="str">
        <f t="shared" si="28"/>
        <v>- - -</v>
      </c>
      <c r="L96" s="69">
        <f t="shared" si="22"/>
        <v>0</v>
      </c>
      <c r="M96" s="69">
        <f t="shared" si="29"/>
        <v>0</v>
      </c>
      <c r="N96" s="70">
        <f t="shared" si="21"/>
        <v>5</v>
      </c>
      <c r="O96" s="71"/>
      <c r="P96" s="72"/>
    </row>
    <row r="97" spans="1:16" s="73" customFormat="1" ht="13.9">
      <c r="A97" s="63">
        <v>91</v>
      </c>
      <c r="B97" s="64"/>
      <c r="C97" s="64"/>
      <c r="D97" s="65" t="str">
        <f t="shared" si="23"/>
        <v>0</v>
      </c>
      <c r="E97" s="65" t="str">
        <f t="shared" si="24"/>
        <v>0</v>
      </c>
      <c r="F97" s="65" t="str">
        <f t="shared" si="25"/>
        <v>0</v>
      </c>
      <c r="G97" s="65" t="str">
        <f t="shared" si="26"/>
        <v>0</v>
      </c>
      <c r="H97" s="65" t="str">
        <f t="shared" si="27"/>
        <v>0</v>
      </c>
      <c r="I97" s="66">
        <f t="shared" si="20"/>
        <v>0</v>
      </c>
      <c r="J97" s="67"/>
      <c r="K97" s="68" t="str">
        <f t="shared" si="28"/>
        <v>- - -</v>
      </c>
      <c r="L97" s="69">
        <f t="shared" si="22"/>
        <v>0</v>
      </c>
      <c r="M97" s="69">
        <f t="shared" si="29"/>
        <v>0</v>
      </c>
      <c r="N97" s="70">
        <f t="shared" si="21"/>
        <v>5</v>
      </c>
      <c r="O97" s="71"/>
      <c r="P97" s="72"/>
    </row>
    <row r="98" spans="1:16" s="73" customFormat="1" ht="13.9">
      <c r="A98" s="63">
        <v>92</v>
      </c>
      <c r="B98" s="64"/>
      <c r="C98" s="64"/>
      <c r="D98" s="65" t="str">
        <f t="shared" si="23"/>
        <v>0</v>
      </c>
      <c r="E98" s="65" t="str">
        <f t="shared" si="24"/>
        <v>0</v>
      </c>
      <c r="F98" s="65" t="str">
        <f t="shared" si="25"/>
        <v>0</v>
      </c>
      <c r="G98" s="65" t="str">
        <f t="shared" si="26"/>
        <v>0</v>
      </c>
      <c r="H98" s="65" t="str">
        <f t="shared" si="27"/>
        <v>0</v>
      </c>
      <c r="I98" s="66">
        <f t="shared" si="20"/>
        <v>0</v>
      </c>
      <c r="J98" s="67"/>
      <c r="K98" s="68" t="str">
        <f t="shared" si="28"/>
        <v>- - -</v>
      </c>
      <c r="L98" s="69">
        <f t="shared" si="22"/>
        <v>0</v>
      </c>
      <c r="M98" s="69">
        <f t="shared" si="29"/>
        <v>0</v>
      </c>
      <c r="N98" s="70">
        <f t="shared" si="21"/>
        <v>5</v>
      </c>
      <c r="O98" s="71"/>
      <c r="P98" s="72"/>
    </row>
    <row r="99" spans="1:16" s="73" customFormat="1" ht="13.9">
      <c r="A99" s="63">
        <v>93</v>
      </c>
      <c r="B99" s="64"/>
      <c r="C99" s="64"/>
      <c r="D99" s="65" t="str">
        <f t="shared" si="23"/>
        <v>0</v>
      </c>
      <c r="E99" s="65" t="str">
        <f t="shared" si="24"/>
        <v>0</v>
      </c>
      <c r="F99" s="65" t="str">
        <f t="shared" si="25"/>
        <v>0</v>
      </c>
      <c r="G99" s="65" t="str">
        <f t="shared" si="26"/>
        <v>0</v>
      </c>
      <c r="H99" s="65" t="str">
        <f t="shared" si="27"/>
        <v>0</v>
      </c>
      <c r="I99" s="66">
        <f t="shared" si="20"/>
        <v>0</v>
      </c>
      <c r="J99" s="67"/>
      <c r="K99" s="68" t="str">
        <f t="shared" si="28"/>
        <v>- - -</v>
      </c>
      <c r="L99" s="69">
        <f t="shared" si="22"/>
        <v>0</v>
      </c>
      <c r="M99" s="69">
        <f t="shared" si="29"/>
        <v>0</v>
      </c>
      <c r="N99" s="70">
        <f t="shared" si="21"/>
        <v>5</v>
      </c>
      <c r="O99" s="71"/>
      <c r="P99" s="72"/>
    </row>
    <row r="100" spans="1:16" s="73" customFormat="1" ht="13.9">
      <c r="A100" s="63">
        <v>94</v>
      </c>
      <c r="B100" s="64"/>
      <c r="C100" s="64"/>
      <c r="D100" s="65" t="str">
        <f t="shared" si="23"/>
        <v>0</v>
      </c>
      <c r="E100" s="65" t="str">
        <f t="shared" si="24"/>
        <v>0</v>
      </c>
      <c r="F100" s="65" t="str">
        <f t="shared" si="25"/>
        <v>0</v>
      </c>
      <c r="G100" s="65" t="str">
        <f t="shared" si="26"/>
        <v>0</v>
      </c>
      <c r="H100" s="65" t="str">
        <f t="shared" si="27"/>
        <v>0</v>
      </c>
      <c r="I100" s="66">
        <f t="shared" si="20"/>
        <v>0</v>
      </c>
      <c r="J100" s="67"/>
      <c r="K100" s="68" t="str">
        <f t="shared" si="28"/>
        <v>- - -</v>
      </c>
      <c r="L100" s="69">
        <f t="shared" si="22"/>
        <v>0</v>
      </c>
      <c r="M100" s="69">
        <f t="shared" si="29"/>
        <v>0</v>
      </c>
      <c r="N100" s="70">
        <f t="shared" si="21"/>
        <v>5</v>
      </c>
      <c r="O100" s="71"/>
      <c r="P100" s="72"/>
    </row>
    <row r="101" spans="1:16" s="73" customFormat="1" ht="13.9">
      <c r="A101" s="63">
        <v>95</v>
      </c>
      <c r="B101" s="64"/>
      <c r="C101" s="64"/>
      <c r="D101" s="65" t="str">
        <f t="shared" si="23"/>
        <v>0</v>
      </c>
      <c r="E101" s="65" t="str">
        <f t="shared" si="24"/>
        <v>0</v>
      </c>
      <c r="F101" s="65" t="str">
        <f t="shared" si="25"/>
        <v>0</v>
      </c>
      <c r="G101" s="65" t="str">
        <f t="shared" si="26"/>
        <v>0</v>
      </c>
      <c r="H101" s="65" t="str">
        <f t="shared" si="27"/>
        <v>0</v>
      </c>
      <c r="I101" s="66">
        <f t="shared" si="20"/>
        <v>0</v>
      </c>
      <c r="J101" s="67"/>
      <c r="K101" s="68" t="str">
        <f t="shared" si="28"/>
        <v>- - -</v>
      </c>
      <c r="L101" s="69">
        <f t="shared" si="22"/>
        <v>0</v>
      </c>
      <c r="M101" s="69">
        <f t="shared" si="29"/>
        <v>0</v>
      </c>
      <c r="N101" s="70">
        <f t="shared" si="21"/>
        <v>5</v>
      </c>
      <c r="O101" s="71"/>
      <c r="P101" s="72"/>
    </row>
    <row r="102" spans="1:16" s="73" customFormat="1" ht="13.9">
      <c r="A102" s="63">
        <v>96</v>
      </c>
      <c r="B102" s="64"/>
      <c r="C102" s="64"/>
      <c r="D102" s="65" t="str">
        <f t="shared" si="23"/>
        <v>0</v>
      </c>
      <c r="E102" s="65" t="str">
        <f t="shared" si="24"/>
        <v>0</v>
      </c>
      <c r="F102" s="65" t="str">
        <f t="shared" si="25"/>
        <v>0</v>
      </c>
      <c r="G102" s="65" t="str">
        <f t="shared" si="26"/>
        <v>0</v>
      </c>
      <c r="H102" s="65" t="str">
        <f t="shared" si="27"/>
        <v>0</v>
      </c>
      <c r="I102" s="66">
        <f t="shared" si="20"/>
        <v>0</v>
      </c>
      <c r="J102" s="67"/>
      <c r="K102" s="68" t="str">
        <f t="shared" si="28"/>
        <v>- - -</v>
      </c>
      <c r="L102" s="69">
        <f t="shared" si="22"/>
        <v>0</v>
      </c>
      <c r="M102" s="69">
        <f t="shared" si="29"/>
        <v>0</v>
      </c>
      <c r="N102" s="70">
        <f t="shared" si="21"/>
        <v>5</v>
      </c>
      <c r="O102" s="71"/>
      <c r="P102" s="72"/>
    </row>
    <row r="103" spans="1:16" s="73" customFormat="1" ht="13.9">
      <c r="A103" s="63">
        <v>97</v>
      </c>
      <c r="B103" s="64"/>
      <c r="C103" s="64"/>
      <c r="D103" s="65" t="str">
        <f t="shared" si="23"/>
        <v>0</v>
      </c>
      <c r="E103" s="65" t="str">
        <f t="shared" si="24"/>
        <v>0</v>
      </c>
      <c r="F103" s="65" t="str">
        <f t="shared" si="25"/>
        <v>0</v>
      </c>
      <c r="G103" s="65" t="str">
        <f t="shared" si="26"/>
        <v>0</v>
      </c>
      <c r="H103" s="65" t="str">
        <f t="shared" si="27"/>
        <v>0</v>
      </c>
      <c r="I103" s="66">
        <f t="shared" si="20"/>
        <v>0</v>
      </c>
      <c r="J103" s="67"/>
      <c r="K103" s="68" t="str">
        <f t="shared" si="28"/>
        <v>- - -</v>
      </c>
      <c r="L103" s="69">
        <f t="shared" si="22"/>
        <v>0</v>
      </c>
      <c r="M103" s="69">
        <f t="shared" si="29"/>
        <v>0</v>
      </c>
      <c r="N103" s="70">
        <f t="shared" si="21"/>
        <v>5</v>
      </c>
      <c r="O103" s="71"/>
      <c r="P103" s="72"/>
    </row>
    <row r="104" spans="1:16" s="73" customFormat="1" ht="13.9">
      <c r="A104" s="63">
        <v>98</v>
      </c>
      <c r="B104" s="64"/>
      <c r="C104" s="64"/>
      <c r="D104" s="65" t="str">
        <f t="shared" si="23"/>
        <v>0</v>
      </c>
      <c r="E104" s="65" t="str">
        <f t="shared" si="24"/>
        <v>0</v>
      </c>
      <c r="F104" s="65" t="str">
        <f t="shared" si="25"/>
        <v>0</v>
      </c>
      <c r="G104" s="65" t="str">
        <f t="shared" si="26"/>
        <v>0</v>
      </c>
      <c r="H104" s="65" t="str">
        <f t="shared" si="27"/>
        <v>0</v>
      </c>
      <c r="I104" s="66">
        <f t="shared" si="20"/>
        <v>0</v>
      </c>
      <c r="J104" s="67"/>
      <c r="K104" s="68" t="str">
        <f t="shared" si="28"/>
        <v>- - -</v>
      </c>
      <c r="L104" s="69">
        <f t="shared" si="22"/>
        <v>0</v>
      </c>
      <c r="M104" s="69">
        <f t="shared" si="29"/>
        <v>0</v>
      </c>
      <c r="N104" s="70">
        <f t="shared" si="21"/>
        <v>5</v>
      </c>
      <c r="O104" s="71"/>
      <c r="P104" s="72"/>
    </row>
    <row r="105" spans="1:16" s="73" customFormat="1" ht="13.9">
      <c r="A105" s="63">
        <v>99</v>
      </c>
      <c r="B105" s="64"/>
      <c r="C105" s="64"/>
      <c r="D105" s="65" t="str">
        <f t="shared" si="23"/>
        <v>0</v>
      </c>
      <c r="E105" s="65" t="str">
        <f t="shared" si="24"/>
        <v>0</v>
      </c>
      <c r="F105" s="65" t="str">
        <f t="shared" si="25"/>
        <v>0</v>
      </c>
      <c r="G105" s="65" t="str">
        <f t="shared" si="26"/>
        <v>0</v>
      </c>
      <c r="H105" s="65" t="str">
        <f t="shared" si="27"/>
        <v>0</v>
      </c>
      <c r="I105" s="66">
        <f t="shared" si="20"/>
        <v>0</v>
      </c>
      <c r="J105" s="67"/>
      <c r="K105" s="68" t="str">
        <f t="shared" si="28"/>
        <v>- - -</v>
      </c>
      <c r="L105" s="69">
        <f t="shared" si="22"/>
        <v>0</v>
      </c>
      <c r="M105" s="69">
        <f t="shared" si="29"/>
        <v>0</v>
      </c>
      <c r="N105" s="70">
        <f t="shared" si="21"/>
        <v>5</v>
      </c>
      <c r="O105" s="71"/>
      <c r="P105" s="72"/>
    </row>
    <row r="106" spans="1:16" s="73" customFormat="1" ht="13.9">
      <c r="A106" s="63">
        <v>100</v>
      </c>
      <c r="B106" s="64"/>
      <c r="C106" s="64"/>
      <c r="D106" s="65" t="str">
        <f t="shared" si="23"/>
        <v>0</v>
      </c>
      <c r="E106" s="65" t="str">
        <f t="shared" si="24"/>
        <v>0</v>
      </c>
      <c r="F106" s="65" t="str">
        <f t="shared" si="25"/>
        <v>0</v>
      </c>
      <c r="G106" s="65" t="str">
        <f t="shared" si="26"/>
        <v>0</v>
      </c>
      <c r="H106" s="65" t="str">
        <f t="shared" si="27"/>
        <v>0</v>
      </c>
      <c r="I106" s="66">
        <f t="shared" si="20"/>
        <v>0</v>
      </c>
      <c r="J106" s="67"/>
      <c r="K106" s="68" t="str">
        <f t="shared" si="28"/>
        <v>- - -</v>
      </c>
      <c r="L106" s="69">
        <f t="shared" si="22"/>
        <v>0</v>
      </c>
      <c r="M106" s="69">
        <f t="shared" si="29"/>
        <v>0</v>
      </c>
      <c r="N106" s="70">
        <f t="shared" si="21"/>
        <v>5</v>
      </c>
      <c r="O106" s="71"/>
      <c r="P106" s="72"/>
    </row>
    <row r="107" spans="1:16" s="73" customFormat="1" ht="13.9">
      <c r="A107" s="63">
        <v>101</v>
      </c>
      <c r="B107" s="64"/>
      <c r="C107" s="64"/>
      <c r="D107" s="65" t="str">
        <f t="shared" si="23"/>
        <v>0</v>
      </c>
      <c r="E107" s="65" t="str">
        <f t="shared" si="24"/>
        <v>0</v>
      </c>
      <c r="F107" s="65" t="str">
        <f t="shared" si="25"/>
        <v>0</v>
      </c>
      <c r="G107" s="65" t="str">
        <f t="shared" si="26"/>
        <v>0</v>
      </c>
      <c r="H107" s="65" t="str">
        <f t="shared" si="27"/>
        <v>0</v>
      </c>
      <c r="I107" s="66">
        <f t="shared" si="20"/>
        <v>0</v>
      </c>
      <c r="J107" s="67"/>
      <c r="K107" s="68" t="str">
        <f t="shared" si="28"/>
        <v>- - -</v>
      </c>
      <c r="L107" s="69">
        <f t="shared" si="22"/>
        <v>0</v>
      </c>
      <c r="M107" s="69">
        <f t="shared" si="29"/>
        <v>0</v>
      </c>
      <c r="N107" s="70">
        <f t="shared" si="21"/>
        <v>5</v>
      </c>
      <c r="O107" s="71"/>
      <c r="P107" s="72"/>
    </row>
    <row r="108" spans="1:16" s="73" customFormat="1" ht="13.9">
      <c r="A108" s="63">
        <v>102</v>
      </c>
      <c r="B108" s="64"/>
      <c r="C108" s="64"/>
      <c r="D108" s="65" t="str">
        <f t="shared" si="23"/>
        <v>0</v>
      </c>
      <c r="E108" s="65" t="str">
        <f t="shared" si="24"/>
        <v>0</v>
      </c>
      <c r="F108" s="65" t="str">
        <f t="shared" si="25"/>
        <v>0</v>
      </c>
      <c r="G108" s="65" t="str">
        <f t="shared" si="26"/>
        <v>0</v>
      </c>
      <c r="H108" s="65" t="str">
        <f t="shared" si="27"/>
        <v>0</v>
      </c>
      <c r="I108" s="66">
        <f t="shared" si="20"/>
        <v>0</v>
      </c>
      <c r="J108" s="67"/>
      <c r="K108" s="68" t="str">
        <f t="shared" si="28"/>
        <v>- - -</v>
      </c>
      <c r="L108" s="69">
        <f t="shared" si="22"/>
        <v>0</v>
      </c>
      <c r="M108" s="69">
        <f t="shared" si="29"/>
        <v>0</v>
      </c>
      <c r="N108" s="70">
        <f t="shared" si="21"/>
        <v>5</v>
      </c>
      <c r="O108" s="71"/>
      <c r="P108" s="72"/>
    </row>
    <row r="109" spans="1:16" s="73" customFormat="1" ht="13.9">
      <c r="A109" s="63">
        <v>103</v>
      </c>
      <c r="B109" s="64"/>
      <c r="C109" s="64"/>
      <c r="D109" s="65" t="str">
        <f t="shared" si="23"/>
        <v>0</v>
      </c>
      <c r="E109" s="65" t="str">
        <f t="shared" si="24"/>
        <v>0</v>
      </c>
      <c r="F109" s="65" t="str">
        <f t="shared" si="25"/>
        <v>0</v>
      </c>
      <c r="G109" s="65" t="str">
        <f t="shared" si="26"/>
        <v>0</v>
      </c>
      <c r="H109" s="65" t="str">
        <f t="shared" si="27"/>
        <v>0</v>
      </c>
      <c r="I109" s="66">
        <f t="shared" si="20"/>
        <v>0</v>
      </c>
      <c r="J109" s="67"/>
      <c r="K109" s="68" t="str">
        <f t="shared" si="28"/>
        <v>- - -</v>
      </c>
      <c r="L109" s="69">
        <f t="shared" si="22"/>
        <v>0</v>
      </c>
      <c r="M109" s="69">
        <f t="shared" si="29"/>
        <v>0</v>
      </c>
      <c r="N109" s="70">
        <f t="shared" si="21"/>
        <v>5</v>
      </c>
      <c r="O109" s="71"/>
      <c r="P109" s="72"/>
    </row>
    <row r="110" spans="1:16" s="73" customFormat="1" ht="13.9">
      <c r="A110" s="63">
        <v>104</v>
      </c>
      <c r="B110" s="64"/>
      <c r="C110" s="64"/>
      <c r="D110" s="65" t="str">
        <f t="shared" si="23"/>
        <v>0</v>
      </c>
      <c r="E110" s="65" t="str">
        <f t="shared" si="24"/>
        <v>0</v>
      </c>
      <c r="F110" s="65" t="str">
        <f t="shared" si="25"/>
        <v>0</v>
      </c>
      <c r="G110" s="65" t="str">
        <f t="shared" si="26"/>
        <v>0</v>
      </c>
      <c r="H110" s="65" t="str">
        <f t="shared" si="27"/>
        <v>0</v>
      </c>
      <c r="I110" s="66">
        <f t="shared" si="20"/>
        <v>0</v>
      </c>
      <c r="J110" s="67"/>
      <c r="K110" s="68" t="str">
        <f t="shared" si="28"/>
        <v>- - -</v>
      </c>
      <c r="L110" s="69">
        <f t="shared" si="22"/>
        <v>0</v>
      </c>
      <c r="M110" s="69">
        <f t="shared" si="29"/>
        <v>0</v>
      </c>
      <c r="N110" s="70">
        <f t="shared" si="21"/>
        <v>5</v>
      </c>
      <c r="O110" s="71"/>
      <c r="P110" s="72"/>
    </row>
    <row r="111" spans="1:16" s="73" customFormat="1" ht="13.9">
      <c r="A111" s="63">
        <v>105</v>
      </c>
      <c r="B111" s="64"/>
      <c r="C111" s="64"/>
      <c r="D111" s="65" t="str">
        <f t="shared" si="23"/>
        <v>0</v>
      </c>
      <c r="E111" s="65" t="str">
        <f t="shared" si="24"/>
        <v>0</v>
      </c>
      <c r="F111" s="65" t="str">
        <f t="shared" si="25"/>
        <v>0</v>
      </c>
      <c r="G111" s="65" t="str">
        <f t="shared" si="26"/>
        <v>0</v>
      </c>
      <c r="H111" s="65" t="str">
        <f t="shared" si="27"/>
        <v>0</v>
      </c>
      <c r="I111" s="66">
        <f t="shared" si="20"/>
        <v>0</v>
      </c>
      <c r="J111" s="67"/>
      <c r="K111" s="68" t="str">
        <f t="shared" si="28"/>
        <v>- - -</v>
      </c>
      <c r="L111" s="69">
        <f t="shared" si="22"/>
        <v>0</v>
      </c>
      <c r="M111" s="69">
        <f t="shared" si="29"/>
        <v>0</v>
      </c>
      <c r="N111" s="70">
        <f t="shared" si="21"/>
        <v>5</v>
      </c>
      <c r="O111" s="71"/>
      <c r="P111" s="72"/>
    </row>
    <row r="112" spans="1:16" s="73" customFormat="1" ht="13.9">
      <c r="A112" s="63">
        <v>106</v>
      </c>
      <c r="B112" s="64"/>
      <c r="C112" s="64"/>
      <c r="D112" s="65" t="str">
        <f t="shared" si="23"/>
        <v>0</v>
      </c>
      <c r="E112" s="65" t="str">
        <f t="shared" si="24"/>
        <v>0</v>
      </c>
      <c r="F112" s="65" t="str">
        <f t="shared" si="25"/>
        <v>0</v>
      </c>
      <c r="G112" s="65" t="str">
        <f t="shared" si="26"/>
        <v>0</v>
      </c>
      <c r="H112" s="65" t="str">
        <f t="shared" si="27"/>
        <v>0</v>
      </c>
      <c r="I112" s="66">
        <f t="shared" si="20"/>
        <v>0</v>
      </c>
      <c r="J112" s="67"/>
      <c r="K112" s="68" t="str">
        <f t="shared" si="28"/>
        <v>- - -</v>
      </c>
      <c r="L112" s="69">
        <f t="shared" si="22"/>
        <v>0</v>
      </c>
      <c r="M112" s="69">
        <f t="shared" si="29"/>
        <v>0</v>
      </c>
      <c r="N112" s="70">
        <f t="shared" si="21"/>
        <v>5</v>
      </c>
      <c r="O112" s="71"/>
      <c r="P112" s="72"/>
    </row>
    <row r="113" spans="1:16" s="73" customFormat="1" ht="13.9">
      <c r="A113" s="63">
        <v>107</v>
      </c>
      <c r="B113" s="64"/>
      <c r="C113" s="64"/>
      <c r="D113" s="65" t="str">
        <f t="shared" si="23"/>
        <v>0</v>
      </c>
      <c r="E113" s="65" t="str">
        <f t="shared" si="24"/>
        <v>0</v>
      </c>
      <c r="F113" s="65" t="str">
        <f t="shared" si="25"/>
        <v>0</v>
      </c>
      <c r="G113" s="65" t="str">
        <f t="shared" si="26"/>
        <v>0</v>
      </c>
      <c r="H113" s="65" t="str">
        <f t="shared" si="27"/>
        <v>0</v>
      </c>
      <c r="I113" s="66">
        <f t="shared" si="20"/>
        <v>0</v>
      </c>
      <c r="J113" s="67"/>
      <c r="K113" s="68" t="str">
        <f t="shared" si="28"/>
        <v>- - -</v>
      </c>
      <c r="L113" s="69">
        <f t="shared" si="22"/>
        <v>0</v>
      </c>
      <c r="M113" s="69">
        <f t="shared" si="29"/>
        <v>0</v>
      </c>
      <c r="N113" s="70">
        <f t="shared" si="21"/>
        <v>5</v>
      </c>
      <c r="O113" s="71"/>
      <c r="P113" s="72"/>
    </row>
    <row r="114" spans="1:16" s="73" customFormat="1" ht="13.9">
      <c r="A114" s="63">
        <v>108</v>
      </c>
      <c r="B114" s="64"/>
      <c r="C114" s="64"/>
      <c r="D114" s="65" t="str">
        <f t="shared" si="23"/>
        <v>0</v>
      </c>
      <c r="E114" s="65" t="str">
        <f t="shared" si="24"/>
        <v>0</v>
      </c>
      <c r="F114" s="65" t="str">
        <f t="shared" si="25"/>
        <v>0</v>
      </c>
      <c r="G114" s="65" t="str">
        <f t="shared" si="26"/>
        <v>0</v>
      </c>
      <c r="H114" s="65" t="str">
        <f t="shared" si="27"/>
        <v>0</v>
      </c>
      <c r="I114" s="66">
        <f t="shared" si="20"/>
        <v>0</v>
      </c>
      <c r="J114" s="67"/>
      <c r="K114" s="68" t="str">
        <f t="shared" si="28"/>
        <v>- - -</v>
      </c>
      <c r="L114" s="69">
        <f t="shared" si="22"/>
        <v>0</v>
      </c>
      <c r="M114" s="69">
        <f t="shared" si="29"/>
        <v>0</v>
      </c>
      <c r="N114" s="70">
        <f t="shared" si="21"/>
        <v>5</v>
      </c>
      <c r="O114" s="71"/>
      <c r="P114" s="72"/>
    </row>
    <row r="115" spans="1:16" s="73" customFormat="1" ht="13.9">
      <c r="A115" s="63">
        <v>109</v>
      </c>
      <c r="B115" s="64"/>
      <c r="C115" s="64"/>
      <c r="D115" s="65" t="str">
        <f t="shared" si="23"/>
        <v>0</v>
      </c>
      <c r="E115" s="65" t="str">
        <f t="shared" si="24"/>
        <v>0</v>
      </c>
      <c r="F115" s="65" t="str">
        <f t="shared" si="25"/>
        <v>0</v>
      </c>
      <c r="G115" s="65" t="str">
        <f t="shared" si="26"/>
        <v>0</v>
      </c>
      <c r="H115" s="65" t="str">
        <f t="shared" si="27"/>
        <v>0</v>
      </c>
      <c r="I115" s="66">
        <f t="shared" si="20"/>
        <v>0</v>
      </c>
      <c r="J115" s="67"/>
      <c r="K115" s="68" t="str">
        <f t="shared" si="28"/>
        <v>- - -</v>
      </c>
      <c r="L115" s="69">
        <f t="shared" si="22"/>
        <v>0</v>
      </c>
      <c r="M115" s="69">
        <f t="shared" si="29"/>
        <v>0</v>
      </c>
      <c r="N115" s="70">
        <f t="shared" si="21"/>
        <v>5</v>
      </c>
      <c r="O115" s="71"/>
      <c r="P115" s="72"/>
    </row>
    <row r="116" spans="1:16" s="73" customFormat="1" ht="13.9">
      <c r="A116" s="63">
        <v>110</v>
      </c>
      <c r="B116" s="64"/>
      <c r="C116" s="64"/>
      <c r="D116" s="65" t="str">
        <f t="shared" si="23"/>
        <v>0</v>
      </c>
      <c r="E116" s="65" t="str">
        <f t="shared" si="24"/>
        <v>0</v>
      </c>
      <c r="F116" s="65" t="str">
        <f t="shared" si="25"/>
        <v>0</v>
      </c>
      <c r="G116" s="65" t="str">
        <f t="shared" si="26"/>
        <v>0</v>
      </c>
      <c r="H116" s="65" t="str">
        <f t="shared" si="27"/>
        <v>0</v>
      </c>
      <c r="I116" s="66">
        <f t="shared" si="20"/>
        <v>0</v>
      </c>
      <c r="J116" s="67"/>
      <c r="K116" s="68" t="str">
        <f t="shared" si="28"/>
        <v>- - -</v>
      </c>
      <c r="L116" s="69">
        <f t="shared" si="22"/>
        <v>0</v>
      </c>
      <c r="M116" s="69">
        <f t="shared" si="29"/>
        <v>0</v>
      </c>
      <c r="N116" s="70">
        <f t="shared" si="21"/>
        <v>5</v>
      </c>
      <c r="O116" s="71"/>
      <c r="P116" s="72"/>
    </row>
    <row r="117" spans="1:16" s="73" customFormat="1" ht="13.9">
      <c r="A117" s="63">
        <v>111</v>
      </c>
      <c r="B117" s="64"/>
      <c r="C117" s="64"/>
      <c r="D117" s="65" t="str">
        <f t="shared" si="23"/>
        <v>0</v>
      </c>
      <c r="E117" s="65" t="str">
        <f t="shared" si="24"/>
        <v>0</v>
      </c>
      <c r="F117" s="65" t="str">
        <f t="shared" si="25"/>
        <v>0</v>
      </c>
      <c r="G117" s="65" t="str">
        <f t="shared" si="26"/>
        <v>0</v>
      </c>
      <c r="H117" s="65" t="str">
        <f t="shared" si="27"/>
        <v>0</v>
      </c>
      <c r="I117" s="66">
        <f t="shared" si="20"/>
        <v>0</v>
      </c>
      <c r="J117" s="67"/>
      <c r="K117" s="68" t="str">
        <f t="shared" si="28"/>
        <v>- - -</v>
      </c>
      <c r="L117" s="69">
        <f t="shared" si="22"/>
        <v>0</v>
      </c>
      <c r="M117" s="69">
        <f t="shared" si="29"/>
        <v>0</v>
      </c>
      <c r="N117" s="70">
        <f t="shared" si="21"/>
        <v>5</v>
      </c>
      <c r="O117" s="71"/>
      <c r="P117" s="72"/>
    </row>
    <row r="118" spans="1:16" s="73" customFormat="1" ht="13.9">
      <c r="A118" s="63">
        <v>112</v>
      </c>
      <c r="B118" s="64"/>
      <c r="C118" s="64"/>
      <c r="D118" s="65" t="str">
        <f t="shared" si="23"/>
        <v>0</v>
      </c>
      <c r="E118" s="65" t="str">
        <f t="shared" si="24"/>
        <v>0</v>
      </c>
      <c r="F118" s="65" t="str">
        <f t="shared" si="25"/>
        <v>0</v>
      </c>
      <c r="G118" s="65" t="str">
        <f t="shared" si="26"/>
        <v>0</v>
      </c>
      <c r="H118" s="65" t="str">
        <f t="shared" si="27"/>
        <v>0</v>
      </c>
      <c r="I118" s="66">
        <f t="shared" si="20"/>
        <v>0</v>
      </c>
      <c r="J118" s="67"/>
      <c r="K118" s="68" t="str">
        <f t="shared" si="28"/>
        <v>- - -</v>
      </c>
      <c r="L118" s="69">
        <f t="shared" si="22"/>
        <v>0</v>
      </c>
      <c r="M118" s="69">
        <f t="shared" si="29"/>
        <v>0</v>
      </c>
      <c r="N118" s="70">
        <f t="shared" si="21"/>
        <v>5</v>
      </c>
      <c r="O118" s="71"/>
      <c r="P118" s="72"/>
    </row>
    <row r="119" spans="1:16" s="73" customFormat="1" ht="13.9">
      <c r="A119" s="63">
        <v>113</v>
      </c>
      <c r="B119" s="64"/>
      <c r="C119" s="64"/>
      <c r="D119" s="65" t="str">
        <f t="shared" si="23"/>
        <v>0</v>
      </c>
      <c r="E119" s="65" t="str">
        <f t="shared" si="24"/>
        <v>0</v>
      </c>
      <c r="F119" s="65" t="str">
        <f t="shared" si="25"/>
        <v>0</v>
      </c>
      <c r="G119" s="65" t="str">
        <f t="shared" si="26"/>
        <v>0</v>
      </c>
      <c r="H119" s="65" t="str">
        <f t="shared" si="27"/>
        <v>0</v>
      </c>
      <c r="I119" s="66">
        <f t="shared" si="20"/>
        <v>0</v>
      </c>
      <c r="J119" s="67"/>
      <c r="K119" s="68" t="str">
        <f t="shared" si="28"/>
        <v>- - -</v>
      </c>
      <c r="L119" s="69">
        <f t="shared" si="22"/>
        <v>0</v>
      </c>
      <c r="M119" s="69">
        <f t="shared" si="29"/>
        <v>0</v>
      </c>
      <c r="N119" s="70">
        <f t="shared" si="21"/>
        <v>5</v>
      </c>
      <c r="O119" s="71"/>
      <c r="P119" s="72"/>
    </row>
    <row r="120" spans="1:16" s="73" customFormat="1" ht="13.9">
      <c r="A120" s="63">
        <v>114</v>
      </c>
      <c r="B120" s="64"/>
      <c r="C120" s="64"/>
      <c r="D120" s="65" t="str">
        <f t="shared" si="23"/>
        <v>0</v>
      </c>
      <c r="E120" s="65" t="str">
        <f t="shared" si="24"/>
        <v>0</v>
      </c>
      <c r="F120" s="65" t="str">
        <f t="shared" si="25"/>
        <v>0</v>
      </c>
      <c r="G120" s="65" t="str">
        <f t="shared" si="26"/>
        <v>0</v>
      </c>
      <c r="H120" s="65" t="str">
        <f t="shared" si="27"/>
        <v>0</v>
      </c>
      <c r="I120" s="66">
        <f t="shared" si="20"/>
        <v>0</v>
      </c>
      <c r="J120" s="67"/>
      <c r="K120" s="68" t="str">
        <f t="shared" si="28"/>
        <v>- - -</v>
      </c>
      <c r="L120" s="69">
        <f t="shared" si="22"/>
        <v>0</v>
      </c>
      <c r="M120" s="69">
        <f t="shared" si="29"/>
        <v>0</v>
      </c>
      <c r="N120" s="70">
        <f t="shared" si="21"/>
        <v>5</v>
      </c>
      <c r="O120" s="71"/>
      <c r="P120" s="72"/>
    </row>
    <row r="121" spans="1:16" s="73" customFormat="1" ht="13.9">
      <c r="A121" s="63">
        <v>115</v>
      </c>
      <c r="B121" s="64"/>
      <c r="C121" s="64"/>
      <c r="D121" s="65" t="str">
        <f t="shared" si="23"/>
        <v>0</v>
      </c>
      <c r="E121" s="65" t="str">
        <f t="shared" si="24"/>
        <v>0</v>
      </c>
      <c r="F121" s="65" t="str">
        <f t="shared" si="25"/>
        <v>0</v>
      </c>
      <c r="G121" s="65" t="str">
        <f t="shared" si="26"/>
        <v>0</v>
      </c>
      <c r="H121" s="65" t="str">
        <f t="shared" si="27"/>
        <v>0</v>
      </c>
      <c r="I121" s="66">
        <f t="shared" si="20"/>
        <v>0</v>
      </c>
      <c r="J121" s="67"/>
      <c r="K121" s="68" t="str">
        <f t="shared" si="28"/>
        <v>- - -</v>
      </c>
      <c r="L121" s="69">
        <f t="shared" si="22"/>
        <v>0</v>
      </c>
      <c r="M121" s="69">
        <f t="shared" si="29"/>
        <v>0</v>
      </c>
      <c r="N121" s="70">
        <f t="shared" si="21"/>
        <v>5</v>
      </c>
      <c r="O121" s="71"/>
      <c r="P121" s="72"/>
    </row>
    <row r="122" spans="1:16" s="73" customFormat="1" ht="13.9">
      <c r="A122" s="63">
        <v>116</v>
      </c>
      <c r="B122" s="64"/>
      <c r="C122" s="64"/>
      <c r="D122" s="65" t="str">
        <f t="shared" si="23"/>
        <v>0</v>
      </c>
      <c r="E122" s="65" t="str">
        <f t="shared" si="24"/>
        <v>0</v>
      </c>
      <c r="F122" s="65" t="str">
        <f t="shared" si="25"/>
        <v>0</v>
      </c>
      <c r="G122" s="65" t="str">
        <f t="shared" si="26"/>
        <v>0</v>
      </c>
      <c r="H122" s="65" t="str">
        <f t="shared" si="27"/>
        <v>0</v>
      </c>
      <c r="I122" s="66">
        <f t="shared" si="20"/>
        <v>0</v>
      </c>
      <c r="J122" s="67"/>
      <c r="K122" s="68" t="str">
        <f t="shared" si="28"/>
        <v>- - -</v>
      </c>
      <c r="L122" s="69">
        <f t="shared" si="22"/>
        <v>0</v>
      </c>
      <c r="M122" s="69">
        <f t="shared" si="29"/>
        <v>0</v>
      </c>
      <c r="N122" s="70">
        <f t="shared" si="21"/>
        <v>5</v>
      </c>
      <c r="O122" s="71"/>
      <c r="P122" s="72"/>
    </row>
    <row r="123" spans="1:16" s="73" customFormat="1" ht="13.9">
      <c r="A123" s="63">
        <v>117</v>
      </c>
      <c r="B123" s="64"/>
      <c r="C123" s="64"/>
      <c r="D123" s="65" t="str">
        <f t="shared" si="23"/>
        <v>0</v>
      </c>
      <c r="E123" s="65" t="str">
        <f t="shared" si="24"/>
        <v>0</v>
      </c>
      <c r="F123" s="65" t="str">
        <f t="shared" si="25"/>
        <v>0</v>
      </c>
      <c r="G123" s="65" t="str">
        <f t="shared" si="26"/>
        <v>0</v>
      </c>
      <c r="H123" s="65" t="str">
        <f t="shared" si="27"/>
        <v>0</v>
      </c>
      <c r="I123" s="66">
        <f t="shared" si="20"/>
        <v>0</v>
      </c>
      <c r="J123" s="67"/>
      <c r="K123" s="68" t="str">
        <f t="shared" si="28"/>
        <v>- - -</v>
      </c>
      <c r="L123" s="69">
        <f t="shared" si="22"/>
        <v>0</v>
      </c>
      <c r="M123" s="69">
        <f t="shared" si="29"/>
        <v>0</v>
      </c>
      <c r="N123" s="70">
        <f t="shared" si="21"/>
        <v>5</v>
      </c>
      <c r="O123" s="71"/>
      <c r="P123" s="72"/>
    </row>
    <row r="124" spans="1:16" s="73" customFormat="1" ht="13.9">
      <c r="A124" s="63">
        <v>118</v>
      </c>
      <c r="B124" s="64"/>
      <c r="C124" s="64"/>
      <c r="D124" s="65" t="str">
        <f t="shared" si="23"/>
        <v>0</v>
      </c>
      <c r="E124" s="65" t="str">
        <f t="shared" si="24"/>
        <v>0</v>
      </c>
      <c r="F124" s="65" t="str">
        <f t="shared" si="25"/>
        <v>0</v>
      </c>
      <c r="G124" s="65" t="str">
        <f t="shared" si="26"/>
        <v>0</v>
      </c>
      <c r="H124" s="65" t="str">
        <f t="shared" si="27"/>
        <v>0</v>
      </c>
      <c r="I124" s="66">
        <f t="shared" si="20"/>
        <v>0</v>
      </c>
      <c r="J124" s="67"/>
      <c r="K124" s="68" t="str">
        <f t="shared" si="28"/>
        <v>- - -</v>
      </c>
      <c r="L124" s="69">
        <f t="shared" si="22"/>
        <v>0</v>
      </c>
      <c r="M124" s="69">
        <f t="shared" si="29"/>
        <v>0</v>
      </c>
      <c r="N124" s="70">
        <f t="shared" si="21"/>
        <v>5</v>
      </c>
      <c r="O124" s="71"/>
      <c r="P124" s="72"/>
    </row>
    <row r="125" spans="1:16" s="73" customFormat="1" ht="13.9">
      <c r="A125" s="63">
        <v>119</v>
      </c>
      <c r="B125" s="64"/>
      <c r="C125" s="64"/>
      <c r="D125" s="65" t="str">
        <f t="shared" si="23"/>
        <v>0</v>
      </c>
      <c r="E125" s="65" t="str">
        <f t="shared" si="24"/>
        <v>0</v>
      </c>
      <c r="F125" s="65" t="str">
        <f t="shared" si="25"/>
        <v>0</v>
      </c>
      <c r="G125" s="65" t="str">
        <f t="shared" si="26"/>
        <v>0</v>
      </c>
      <c r="H125" s="65" t="str">
        <f t="shared" si="27"/>
        <v>0</v>
      </c>
      <c r="I125" s="66">
        <f t="shared" si="20"/>
        <v>0</v>
      </c>
      <c r="J125" s="67"/>
      <c r="K125" s="68" t="str">
        <f t="shared" si="28"/>
        <v>- - -</v>
      </c>
      <c r="L125" s="69">
        <f t="shared" si="22"/>
        <v>0</v>
      </c>
      <c r="M125" s="69">
        <f t="shared" si="29"/>
        <v>0</v>
      </c>
      <c r="N125" s="70">
        <f t="shared" si="21"/>
        <v>5</v>
      </c>
      <c r="O125" s="71"/>
      <c r="P125" s="72"/>
    </row>
    <row r="126" spans="1:16" s="73" customFormat="1" ht="13.9">
      <c r="A126" s="63">
        <v>120</v>
      </c>
      <c r="B126" s="64"/>
      <c r="C126" s="64"/>
      <c r="D126" s="65" t="str">
        <f t="shared" si="23"/>
        <v>0</v>
      </c>
      <c r="E126" s="65" t="str">
        <f t="shared" si="24"/>
        <v>0</v>
      </c>
      <c r="F126" s="65" t="str">
        <f t="shared" si="25"/>
        <v>0</v>
      </c>
      <c r="G126" s="65" t="str">
        <f t="shared" si="26"/>
        <v>0</v>
      </c>
      <c r="H126" s="65" t="str">
        <f t="shared" si="27"/>
        <v>0</v>
      </c>
      <c r="I126" s="66">
        <f t="shared" si="20"/>
        <v>0</v>
      </c>
      <c r="J126" s="67"/>
      <c r="K126" s="68" t="str">
        <f t="shared" si="28"/>
        <v>- - -</v>
      </c>
      <c r="L126" s="69">
        <f t="shared" si="22"/>
        <v>0</v>
      </c>
      <c r="M126" s="69">
        <f t="shared" si="29"/>
        <v>0</v>
      </c>
      <c r="N126" s="70">
        <f t="shared" si="21"/>
        <v>5</v>
      </c>
      <c r="O126" s="71"/>
      <c r="P126" s="72"/>
    </row>
    <row r="127" spans="1:16" s="73" customFormat="1" ht="13.9">
      <c r="A127" s="63">
        <v>121</v>
      </c>
      <c r="B127" s="64"/>
      <c r="C127" s="64"/>
      <c r="D127" s="65" t="str">
        <f t="shared" si="23"/>
        <v>0</v>
      </c>
      <c r="E127" s="65" t="str">
        <f t="shared" si="24"/>
        <v>0</v>
      </c>
      <c r="F127" s="65" t="str">
        <f t="shared" si="25"/>
        <v>0</v>
      </c>
      <c r="G127" s="65" t="str">
        <f t="shared" si="26"/>
        <v>0</v>
      </c>
      <c r="H127" s="65" t="str">
        <f t="shared" si="27"/>
        <v>0</v>
      </c>
      <c r="I127" s="66">
        <f t="shared" si="20"/>
        <v>0</v>
      </c>
      <c r="J127" s="67"/>
      <c r="K127" s="68" t="str">
        <f t="shared" si="28"/>
        <v>- - -</v>
      </c>
      <c r="L127" s="69">
        <f t="shared" si="22"/>
        <v>0</v>
      </c>
      <c r="M127" s="69">
        <f t="shared" si="29"/>
        <v>0</v>
      </c>
      <c r="N127" s="70">
        <f t="shared" si="21"/>
        <v>5</v>
      </c>
      <c r="O127" s="71"/>
      <c r="P127" s="72"/>
    </row>
    <row r="128" spans="1:16" s="73" customFormat="1" ht="13.9">
      <c r="A128" s="63">
        <v>122</v>
      </c>
      <c r="B128" s="64"/>
      <c r="C128" s="64"/>
      <c r="D128" s="65" t="str">
        <f t="shared" si="23"/>
        <v>0</v>
      </c>
      <c r="E128" s="65" t="str">
        <f t="shared" si="24"/>
        <v>0</v>
      </c>
      <c r="F128" s="65" t="str">
        <f t="shared" si="25"/>
        <v>0</v>
      </c>
      <c r="G128" s="65" t="str">
        <f t="shared" si="26"/>
        <v>0</v>
      </c>
      <c r="H128" s="65" t="str">
        <f t="shared" si="27"/>
        <v>0</v>
      </c>
      <c r="I128" s="66">
        <f t="shared" si="20"/>
        <v>0</v>
      </c>
      <c r="J128" s="67"/>
      <c r="K128" s="68" t="str">
        <f t="shared" si="28"/>
        <v>- - -</v>
      </c>
      <c r="L128" s="69">
        <f t="shared" si="22"/>
        <v>0</v>
      </c>
      <c r="M128" s="69">
        <f t="shared" si="29"/>
        <v>0</v>
      </c>
      <c r="N128" s="70">
        <f t="shared" si="21"/>
        <v>5</v>
      </c>
      <c r="O128" s="71"/>
      <c r="P128" s="72"/>
    </row>
    <row r="129" spans="1:16" s="73" customFormat="1" ht="13.9">
      <c r="A129" s="63">
        <v>123</v>
      </c>
      <c r="B129" s="64"/>
      <c r="C129" s="64"/>
      <c r="D129" s="65" t="str">
        <f t="shared" si="23"/>
        <v>0</v>
      </c>
      <c r="E129" s="65" t="str">
        <f t="shared" si="24"/>
        <v>0</v>
      </c>
      <c r="F129" s="65" t="str">
        <f t="shared" si="25"/>
        <v>0</v>
      </c>
      <c r="G129" s="65" t="str">
        <f t="shared" si="26"/>
        <v>0</v>
      </c>
      <c r="H129" s="65" t="str">
        <f t="shared" si="27"/>
        <v>0</v>
      </c>
      <c r="I129" s="66">
        <f t="shared" si="20"/>
        <v>0</v>
      </c>
      <c r="J129" s="67"/>
      <c r="K129" s="68" t="str">
        <f t="shared" si="28"/>
        <v>- - -</v>
      </c>
      <c r="L129" s="69">
        <f t="shared" si="22"/>
        <v>0</v>
      </c>
      <c r="M129" s="69">
        <f t="shared" si="29"/>
        <v>0</v>
      </c>
      <c r="N129" s="70">
        <f t="shared" si="21"/>
        <v>5</v>
      </c>
      <c r="O129" s="71"/>
      <c r="P129" s="72"/>
    </row>
    <row r="130" spans="1:16" s="73" customFormat="1" ht="13.9">
      <c r="A130" s="63">
        <v>124</v>
      </c>
      <c r="B130" s="64"/>
      <c r="C130" s="64"/>
      <c r="D130" s="65" t="str">
        <f t="shared" si="23"/>
        <v>0</v>
      </c>
      <c r="E130" s="65" t="str">
        <f t="shared" si="24"/>
        <v>0</v>
      </c>
      <c r="F130" s="65" t="str">
        <f t="shared" si="25"/>
        <v>0</v>
      </c>
      <c r="G130" s="65" t="str">
        <f t="shared" si="26"/>
        <v>0</v>
      </c>
      <c r="H130" s="65" t="str">
        <f t="shared" si="27"/>
        <v>0</v>
      </c>
      <c r="I130" s="66">
        <f t="shared" si="20"/>
        <v>0</v>
      </c>
      <c r="J130" s="67"/>
      <c r="K130" s="68" t="str">
        <f t="shared" si="28"/>
        <v>- - -</v>
      </c>
      <c r="L130" s="69">
        <f t="shared" si="22"/>
        <v>0</v>
      </c>
      <c r="M130" s="69">
        <f t="shared" si="29"/>
        <v>0</v>
      </c>
      <c r="N130" s="70">
        <f t="shared" si="21"/>
        <v>5</v>
      </c>
      <c r="O130" s="71"/>
      <c r="P130" s="72"/>
    </row>
    <row r="131" spans="1:16" s="73" customFormat="1" ht="13.9">
      <c r="A131" s="63">
        <v>125</v>
      </c>
      <c r="B131" s="64"/>
      <c r="C131" s="64"/>
      <c r="D131" s="65" t="str">
        <f t="shared" si="23"/>
        <v>0</v>
      </c>
      <c r="E131" s="65" t="str">
        <f t="shared" si="24"/>
        <v>0</v>
      </c>
      <c r="F131" s="65" t="str">
        <f t="shared" si="25"/>
        <v>0</v>
      </c>
      <c r="G131" s="65" t="str">
        <f t="shared" si="26"/>
        <v>0</v>
      </c>
      <c r="H131" s="65" t="str">
        <f t="shared" si="27"/>
        <v>0</v>
      </c>
      <c r="I131" s="66">
        <f t="shared" si="20"/>
        <v>0</v>
      </c>
      <c r="J131" s="67"/>
      <c r="K131" s="68" t="str">
        <f t="shared" si="28"/>
        <v>- - -</v>
      </c>
      <c r="L131" s="69">
        <f t="shared" si="22"/>
        <v>0</v>
      </c>
      <c r="M131" s="69">
        <f t="shared" si="29"/>
        <v>0</v>
      </c>
      <c r="N131" s="70">
        <f t="shared" si="21"/>
        <v>5</v>
      </c>
      <c r="O131" s="71"/>
      <c r="P131" s="72"/>
    </row>
    <row r="132" spans="1:16" s="73" customFormat="1" ht="13.9">
      <c r="A132" s="63">
        <v>126</v>
      </c>
      <c r="B132" s="64"/>
      <c r="C132" s="64"/>
      <c r="D132" s="65" t="str">
        <f t="shared" si="23"/>
        <v>0</v>
      </c>
      <c r="E132" s="65" t="str">
        <f t="shared" si="24"/>
        <v>0</v>
      </c>
      <c r="F132" s="65" t="str">
        <f t="shared" si="25"/>
        <v>0</v>
      </c>
      <c r="G132" s="65" t="str">
        <f t="shared" si="26"/>
        <v>0</v>
      </c>
      <c r="H132" s="65" t="str">
        <f t="shared" si="27"/>
        <v>0</v>
      </c>
      <c r="I132" s="66">
        <f t="shared" si="20"/>
        <v>0</v>
      </c>
      <c r="J132" s="67"/>
      <c r="K132" s="68" t="str">
        <f t="shared" si="28"/>
        <v>- - -</v>
      </c>
      <c r="L132" s="69">
        <f t="shared" si="22"/>
        <v>0</v>
      </c>
      <c r="M132" s="69">
        <f t="shared" si="29"/>
        <v>0</v>
      </c>
      <c r="N132" s="70">
        <f t="shared" si="21"/>
        <v>5</v>
      </c>
      <c r="O132" s="71"/>
      <c r="P132" s="72"/>
    </row>
    <row r="133" spans="1:16" s="73" customFormat="1" ht="13.9">
      <c r="A133" s="63">
        <v>127</v>
      </c>
      <c r="B133" s="64"/>
      <c r="C133" s="64"/>
      <c r="D133" s="65" t="str">
        <f t="shared" si="23"/>
        <v>0</v>
      </c>
      <c r="E133" s="65" t="str">
        <f t="shared" si="24"/>
        <v>0</v>
      </c>
      <c r="F133" s="65" t="str">
        <f t="shared" si="25"/>
        <v>0</v>
      </c>
      <c r="G133" s="65" t="str">
        <f t="shared" si="26"/>
        <v>0</v>
      </c>
      <c r="H133" s="65" t="str">
        <f t="shared" si="27"/>
        <v>0</v>
      </c>
      <c r="I133" s="66">
        <f t="shared" si="20"/>
        <v>0</v>
      </c>
      <c r="J133" s="67"/>
      <c r="K133" s="68" t="str">
        <f t="shared" si="28"/>
        <v>- - -</v>
      </c>
      <c r="L133" s="69">
        <f t="shared" si="22"/>
        <v>0</v>
      </c>
      <c r="M133" s="69">
        <f t="shared" si="29"/>
        <v>0</v>
      </c>
      <c r="N133" s="70">
        <f t="shared" si="21"/>
        <v>5</v>
      </c>
      <c r="O133" s="71"/>
      <c r="P133" s="72"/>
    </row>
    <row r="134" spans="1:16" s="73" customFormat="1" ht="13.9">
      <c r="A134" s="63">
        <v>128</v>
      </c>
      <c r="B134" s="64"/>
      <c r="C134" s="64"/>
      <c r="D134" s="65" t="str">
        <f t="shared" si="23"/>
        <v>0</v>
      </c>
      <c r="E134" s="65" t="str">
        <f t="shared" si="24"/>
        <v>0</v>
      </c>
      <c r="F134" s="65" t="str">
        <f t="shared" si="25"/>
        <v>0</v>
      </c>
      <c r="G134" s="65" t="str">
        <f t="shared" si="26"/>
        <v>0</v>
      </c>
      <c r="H134" s="65" t="str">
        <f t="shared" si="27"/>
        <v>0</v>
      </c>
      <c r="I134" s="66">
        <f t="shared" si="20"/>
        <v>0</v>
      </c>
      <c r="J134" s="67"/>
      <c r="K134" s="68" t="str">
        <f t="shared" si="28"/>
        <v>- - -</v>
      </c>
      <c r="L134" s="69">
        <f t="shared" si="22"/>
        <v>0</v>
      </c>
      <c r="M134" s="69">
        <f t="shared" si="29"/>
        <v>0</v>
      </c>
      <c r="N134" s="70">
        <f t="shared" si="21"/>
        <v>5</v>
      </c>
      <c r="O134" s="71"/>
      <c r="P134" s="72"/>
    </row>
    <row r="135" spans="1:16" s="73" customFormat="1" ht="13.9">
      <c r="A135" s="63">
        <v>129</v>
      </c>
      <c r="B135" s="64"/>
      <c r="C135" s="64"/>
      <c r="D135" s="65" t="str">
        <f t="shared" si="23"/>
        <v>0</v>
      </c>
      <c r="E135" s="65" t="str">
        <f t="shared" si="24"/>
        <v>0</v>
      </c>
      <c r="F135" s="65" t="str">
        <f t="shared" si="25"/>
        <v>0</v>
      </c>
      <c r="G135" s="65" t="str">
        <f t="shared" si="26"/>
        <v>0</v>
      </c>
      <c r="H135" s="65" t="str">
        <f t="shared" si="27"/>
        <v>0</v>
      </c>
      <c r="I135" s="66">
        <f t="shared" si="20"/>
        <v>0</v>
      </c>
      <c r="J135" s="67"/>
      <c r="K135" s="68" t="str">
        <f t="shared" si="28"/>
        <v>- - -</v>
      </c>
      <c r="L135" s="69">
        <f t="shared" si="22"/>
        <v>0</v>
      </c>
      <c r="M135" s="69">
        <f t="shared" si="29"/>
        <v>0</v>
      </c>
      <c r="N135" s="70">
        <f t="shared" si="21"/>
        <v>5</v>
      </c>
      <c r="O135" s="71"/>
      <c r="P135" s="72"/>
    </row>
    <row r="136" spans="1:16" s="73" customFormat="1" ht="13.9">
      <c r="A136" s="63">
        <v>130</v>
      </c>
      <c r="B136" s="64"/>
      <c r="C136" s="64"/>
      <c r="D136" s="65" t="str">
        <f t="shared" si="23"/>
        <v>0</v>
      </c>
      <c r="E136" s="65" t="str">
        <f t="shared" si="24"/>
        <v>0</v>
      </c>
      <c r="F136" s="65" t="str">
        <f t="shared" si="25"/>
        <v>0</v>
      </c>
      <c r="G136" s="65" t="str">
        <f t="shared" si="26"/>
        <v>0</v>
      </c>
      <c r="H136" s="65" t="str">
        <f t="shared" si="27"/>
        <v>0</v>
      </c>
      <c r="I136" s="66">
        <f t="shared" ref="I136:I156" si="30">IF(ISNUMBER(SUM(D136:H136)),SUM(D136:H136),"- - -")</f>
        <v>0</v>
      </c>
      <c r="J136" s="67"/>
      <c r="K136" s="68" t="str">
        <f t="shared" si="28"/>
        <v>- - -</v>
      </c>
      <c r="L136" s="69">
        <f t="shared" si="22"/>
        <v>0</v>
      </c>
      <c r="M136" s="69">
        <f t="shared" si="29"/>
        <v>0</v>
      </c>
      <c r="N136" s="70">
        <f t="shared" ref="N136:N156" si="31">IF($B$157=0,"",RANK(M136,$M$7:$M$156,0))</f>
        <v>5</v>
      </c>
      <c r="O136" s="71"/>
      <c r="P136" s="72"/>
    </row>
    <row r="137" spans="1:16" s="73" customFormat="1" ht="13.9">
      <c r="A137" s="63">
        <v>131</v>
      </c>
      <c r="B137" s="64"/>
      <c r="C137" s="64"/>
      <c r="D137" s="65" t="str">
        <f t="shared" si="23"/>
        <v>0</v>
      </c>
      <c r="E137" s="65" t="str">
        <f t="shared" si="24"/>
        <v>0</v>
      </c>
      <c r="F137" s="65" t="str">
        <f t="shared" si="25"/>
        <v>0</v>
      </c>
      <c r="G137" s="65" t="str">
        <f t="shared" si="26"/>
        <v>0</v>
      </c>
      <c r="H137" s="65" t="str">
        <f t="shared" si="27"/>
        <v>0</v>
      </c>
      <c r="I137" s="66">
        <f t="shared" si="30"/>
        <v>0</v>
      </c>
      <c r="J137" s="67"/>
      <c r="K137" s="68" t="str">
        <f t="shared" si="28"/>
        <v>- - -</v>
      </c>
      <c r="L137" s="69">
        <f t="shared" ref="L137:L156" si="32">IF(J137&gt;I137,0,I137-J137)</f>
        <v>0</v>
      </c>
      <c r="M137" s="69">
        <f t="shared" si="29"/>
        <v>0</v>
      </c>
      <c r="N137" s="70">
        <f t="shared" si="31"/>
        <v>5</v>
      </c>
      <c r="O137" s="71"/>
      <c r="P137" s="72"/>
    </row>
    <row r="138" spans="1:16" s="73" customFormat="1" ht="13.9">
      <c r="A138" s="63">
        <v>132</v>
      </c>
      <c r="B138" s="64"/>
      <c r="C138" s="64"/>
      <c r="D138" s="65" t="str">
        <f t="shared" si="23"/>
        <v>0</v>
      </c>
      <c r="E138" s="65" t="str">
        <f t="shared" si="24"/>
        <v>0</v>
      </c>
      <c r="F138" s="65" t="str">
        <f t="shared" si="25"/>
        <v>0</v>
      </c>
      <c r="G138" s="65" t="str">
        <f t="shared" si="26"/>
        <v>0</v>
      </c>
      <c r="H138" s="65" t="str">
        <f t="shared" si="27"/>
        <v>0</v>
      </c>
      <c r="I138" s="66">
        <f t="shared" si="30"/>
        <v>0</v>
      </c>
      <c r="J138" s="67"/>
      <c r="K138" s="68" t="str">
        <f t="shared" si="28"/>
        <v>- - -</v>
      </c>
      <c r="L138" s="69">
        <f t="shared" si="32"/>
        <v>0</v>
      </c>
      <c r="M138" s="69">
        <f t="shared" si="29"/>
        <v>0</v>
      </c>
      <c r="N138" s="70">
        <f t="shared" si="31"/>
        <v>5</v>
      </c>
      <c r="O138" s="71"/>
      <c r="P138" s="72"/>
    </row>
    <row r="139" spans="1:16" s="73" customFormat="1" ht="13.9">
      <c r="A139" s="63">
        <v>133</v>
      </c>
      <c r="B139" s="64"/>
      <c r="C139" s="64"/>
      <c r="D139" s="65" t="str">
        <f t="shared" ref="D139:D155" si="33">IF(C139=1,$E$161,"0")</f>
        <v>0</v>
      </c>
      <c r="E139" s="65" t="str">
        <f t="shared" ref="E139:E155" si="34">IF(C139=2,$E$162,"0")</f>
        <v>0</v>
      </c>
      <c r="F139" s="65" t="str">
        <f t="shared" ref="F139:F155" si="35">IF(C139=3,$E$163,"0")</f>
        <v>0</v>
      </c>
      <c r="G139" s="65" t="str">
        <f t="shared" ref="G139:G155" si="36">IF(C139=4,$E$164,"0")</f>
        <v>0</v>
      </c>
      <c r="H139" s="65" t="str">
        <f t="shared" ref="H139:H155" si="37">IF(C139=5,$E$165,"0")</f>
        <v>0</v>
      </c>
      <c r="I139" s="66">
        <f t="shared" si="30"/>
        <v>0</v>
      </c>
      <c r="J139" s="67"/>
      <c r="K139" s="68" t="str">
        <f t="shared" ref="K139:K155" si="38">IF(ISNUMBER(J139/I139),J139/I139,"- - -")</f>
        <v>- - -</v>
      </c>
      <c r="L139" s="69">
        <f t="shared" si="32"/>
        <v>0</v>
      </c>
      <c r="M139" s="69">
        <f t="shared" ref="M139:M155" si="39">L139*12</f>
        <v>0</v>
      </c>
      <c r="N139" s="70">
        <f t="shared" si="31"/>
        <v>5</v>
      </c>
      <c r="O139" s="71"/>
      <c r="P139" s="72"/>
    </row>
    <row r="140" spans="1:16" s="73" customFormat="1" ht="13.9">
      <c r="A140" s="63">
        <v>134</v>
      </c>
      <c r="B140" s="64"/>
      <c r="C140" s="64"/>
      <c r="D140" s="65" t="str">
        <f t="shared" si="33"/>
        <v>0</v>
      </c>
      <c r="E140" s="65" t="str">
        <f t="shared" si="34"/>
        <v>0</v>
      </c>
      <c r="F140" s="65" t="str">
        <f t="shared" si="35"/>
        <v>0</v>
      </c>
      <c r="G140" s="65" t="str">
        <f t="shared" si="36"/>
        <v>0</v>
      </c>
      <c r="H140" s="65" t="str">
        <f t="shared" si="37"/>
        <v>0</v>
      </c>
      <c r="I140" s="66">
        <f t="shared" si="30"/>
        <v>0</v>
      </c>
      <c r="J140" s="67"/>
      <c r="K140" s="68" t="str">
        <f t="shared" si="38"/>
        <v>- - -</v>
      </c>
      <c r="L140" s="69">
        <f t="shared" si="32"/>
        <v>0</v>
      </c>
      <c r="M140" s="69">
        <f t="shared" si="39"/>
        <v>0</v>
      </c>
      <c r="N140" s="70">
        <f t="shared" si="31"/>
        <v>5</v>
      </c>
      <c r="O140" s="71"/>
      <c r="P140" s="72"/>
    </row>
    <row r="141" spans="1:16" s="73" customFormat="1" ht="13.9">
      <c r="A141" s="63">
        <v>135</v>
      </c>
      <c r="B141" s="64"/>
      <c r="C141" s="64"/>
      <c r="D141" s="65" t="str">
        <f t="shared" si="33"/>
        <v>0</v>
      </c>
      <c r="E141" s="65" t="str">
        <f t="shared" si="34"/>
        <v>0</v>
      </c>
      <c r="F141" s="65" t="str">
        <f t="shared" si="35"/>
        <v>0</v>
      </c>
      <c r="G141" s="65" t="str">
        <f t="shared" si="36"/>
        <v>0</v>
      </c>
      <c r="H141" s="65" t="str">
        <f t="shared" si="37"/>
        <v>0</v>
      </c>
      <c r="I141" s="66">
        <f t="shared" si="30"/>
        <v>0</v>
      </c>
      <c r="J141" s="67"/>
      <c r="K141" s="68" t="str">
        <f t="shared" si="38"/>
        <v>- - -</v>
      </c>
      <c r="L141" s="69">
        <f t="shared" si="32"/>
        <v>0</v>
      </c>
      <c r="M141" s="69">
        <f t="shared" si="39"/>
        <v>0</v>
      </c>
      <c r="N141" s="70">
        <f t="shared" si="31"/>
        <v>5</v>
      </c>
      <c r="O141" s="71"/>
      <c r="P141" s="72"/>
    </row>
    <row r="142" spans="1:16" s="73" customFormat="1" ht="13.9">
      <c r="A142" s="63">
        <v>136</v>
      </c>
      <c r="B142" s="64"/>
      <c r="C142" s="64"/>
      <c r="D142" s="65" t="str">
        <f t="shared" si="33"/>
        <v>0</v>
      </c>
      <c r="E142" s="65" t="str">
        <f t="shared" si="34"/>
        <v>0</v>
      </c>
      <c r="F142" s="65" t="str">
        <f t="shared" si="35"/>
        <v>0</v>
      </c>
      <c r="G142" s="65" t="str">
        <f t="shared" si="36"/>
        <v>0</v>
      </c>
      <c r="H142" s="65" t="str">
        <f t="shared" si="37"/>
        <v>0</v>
      </c>
      <c r="I142" s="66">
        <f t="shared" si="30"/>
        <v>0</v>
      </c>
      <c r="J142" s="67"/>
      <c r="K142" s="68" t="str">
        <f t="shared" si="38"/>
        <v>- - -</v>
      </c>
      <c r="L142" s="69">
        <f t="shared" si="32"/>
        <v>0</v>
      </c>
      <c r="M142" s="69">
        <f t="shared" si="39"/>
        <v>0</v>
      </c>
      <c r="N142" s="70">
        <f t="shared" si="31"/>
        <v>5</v>
      </c>
      <c r="O142" s="71"/>
      <c r="P142" s="72"/>
    </row>
    <row r="143" spans="1:16" s="73" customFormat="1" ht="13.9">
      <c r="A143" s="63">
        <v>137</v>
      </c>
      <c r="B143" s="64"/>
      <c r="C143" s="64"/>
      <c r="D143" s="65" t="str">
        <f t="shared" si="33"/>
        <v>0</v>
      </c>
      <c r="E143" s="65" t="str">
        <f t="shared" si="34"/>
        <v>0</v>
      </c>
      <c r="F143" s="65" t="str">
        <f t="shared" si="35"/>
        <v>0</v>
      </c>
      <c r="G143" s="65" t="str">
        <f t="shared" si="36"/>
        <v>0</v>
      </c>
      <c r="H143" s="65" t="str">
        <f t="shared" si="37"/>
        <v>0</v>
      </c>
      <c r="I143" s="66">
        <f t="shared" si="30"/>
        <v>0</v>
      </c>
      <c r="J143" s="67"/>
      <c r="K143" s="68" t="str">
        <f t="shared" si="38"/>
        <v>- - -</v>
      </c>
      <c r="L143" s="69">
        <f t="shared" si="32"/>
        <v>0</v>
      </c>
      <c r="M143" s="69">
        <f t="shared" si="39"/>
        <v>0</v>
      </c>
      <c r="N143" s="70">
        <f t="shared" si="31"/>
        <v>5</v>
      </c>
      <c r="O143" s="71"/>
      <c r="P143" s="72"/>
    </row>
    <row r="144" spans="1:16" s="73" customFormat="1" ht="13.9">
      <c r="A144" s="63">
        <v>138</v>
      </c>
      <c r="B144" s="64"/>
      <c r="C144" s="64"/>
      <c r="D144" s="65" t="str">
        <f t="shared" si="33"/>
        <v>0</v>
      </c>
      <c r="E144" s="65" t="str">
        <f t="shared" si="34"/>
        <v>0</v>
      </c>
      <c r="F144" s="65" t="str">
        <f t="shared" si="35"/>
        <v>0</v>
      </c>
      <c r="G144" s="65" t="str">
        <f t="shared" si="36"/>
        <v>0</v>
      </c>
      <c r="H144" s="65" t="str">
        <f t="shared" si="37"/>
        <v>0</v>
      </c>
      <c r="I144" s="66">
        <f t="shared" si="30"/>
        <v>0</v>
      </c>
      <c r="J144" s="67"/>
      <c r="K144" s="68" t="str">
        <f t="shared" si="38"/>
        <v>- - -</v>
      </c>
      <c r="L144" s="69">
        <f t="shared" si="32"/>
        <v>0</v>
      </c>
      <c r="M144" s="69">
        <f t="shared" si="39"/>
        <v>0</v>
      </c>
      <c r="N144" s="70">
        <f t="shared" si="31"/>
        <v>5</v>
      </c>
      <c r="O144" s="71"/>
      <c r="P144" s="72"/>
    </row>
    <row r="145" spans="1:16" s="73" customFormat="1" ht="13.9">
      <c r="A145" s="63">
        <v>139</v>
      </c>
      <c r="B145" s="64"/>
      <c r="C145" s="64"/>
      <c r="D145" s="65" t="str">
        <f t="shared" si="33"/>
        <v>0</v>
      </c>
      <c r="E145" s="65" t="str">
        <f t="shared" si="34"/>
        <v>0</v>
      </c>
      <c r="F145" s="65" t="str">
        <f t="shared" si="35"/>
        <v>0</v>
      </c>
      <c r="G145" s="65" t="str">
        <f t="shared" si="36"/>
        <v>0</v>
      </c>
      <c r="H145" s="65" t="str">
        <f t="shared" si="37"/>
        <v>0</v>
      </c>
      <c r="I145" s="66">
        <f t="shared" si="30"/>
        <v>0</v>
      </c>
      <c r="J145" s="67"/>
      <c r="K145" s="68" t="str">
        <f t="shared" si="38"/>
        <v>- - -</v>
      </c>
      <c r="L145" s="69">
        <f t="shared" si="32"/>
        <v>0</v>
      </c>
      <c r="M145" s="69">
        <f t="shared" si="39"/>
        <v>0</v>
      </c>
      <c r="N145" s="70">
        <f t="shared" si="31"/>
        <v>5</v>
      </c>
      <c r="O145" s="71"/>
      <c r="P145" s="72"/>
    </row>
    <row r="146" spans="1:16" s="73" customFormat="1" ht="13.9">
      <c r="A146" s="63">
        <v>140</v>
      </c>
      <c r="B146" s="64"/>
      <c r="C146" s="64"/>
      <c r="D146" s="65" t="str">
        <f t="shared" si="33"/>
        <v>0</v>
      </c>
      <c r="E146" s="65" t="str">
        <f t="shared" si="34"/>
        <v>0</v>
      </c>
      <c r="F146" s="65" t="str">
        <f t="shared" si="35"/>
        <v>0</v>
      </c>
      <c r="G146" s="65" t="str">
        <f t="shared" si="36"/>
        <v>0</v>
      </c>
      <c r="H146" s="65" t="str">
        <f t="shared" si="37"/>
        <v>0</v>
      </c>
      <c r="I146" s="66">
        <f t="shared" si="30"/>
        <v>0</v>
      </c>
      <c r="J146" s="67"/>
      <c r="K146" s="68" t="str">
        <f t="shared" si="38"/>
        <v>- - -</v>
      </c>
      <c r="L146" s="69">
        <f t="shared" si="32"/>
        <v>0</v>
      </c>
      <c r="M146" s="69">
        <f t="shared" si="39"/>
        <v>0</v>
      </c>
      <c r="N146" s="70">
        <f t="shared" si="31"/>
        <v>5</v>
      </c>
      <c r="O146" s="71"/>
      <c r="P146" s="72"/>
    </row>
    <row r="147" spans="1:16" s="73" customFormat="1" ht="13.9">
      <c r="A147" s="63">
        <v>141</v>
      </c>
      <c r="B147" s="64"/>
      <c r="C147" s="64"/>
      <c r="D147" s="65" t="str">
        <f t="shared" si="33"/>
        <v>0</v>
      </c>
      <c r="E147" s="65" t="str">
        <f t="shared" si="34"/>
        <v>0</v>
      </c>
      <c r="F147" s="65" t="str">
        <f t="shared" si="35"/>
        <v>0</v>
      </c>
      <c r="G147" s="65" t="str">
        <f t="shared" si="36"/>
        <v>0</v>
      </c>
      <c r="H147" s="65" t="str">
        <f t="shared" si="37"/>
        <v>0</v>
      </c>
      <c r="I147" s="66">
        <f t="shared" si="30"/>
        <v>0</v>
      </c>
      <c r="J147" s="67"/>
      <c r="K147" s="68" t="str">
        <f t="shared" si="38"/>
        <v>- - -</v>
      </c>
      <c r="L147" s="69">
        <f t="shared" si="32"/>
        <v>0</v>
      </c>
      <c r="M147" s="69">
        <f t="shared" si="39"/>
        <v>0</v>
      </c>
      <c r="N147" s="70">
        <f t="shared" si="31"/>
        <v>5</v>
      </c>
      <c r="O147" s="71"/>
      <c r="P147" s="72"/>
    </row>
    <row r="148" spans="1:16" s="73" customFormat="1" ht="13.9">
      <c r="A148" s="63">
        <v>142</v>
      </c>
      <c r="B148" s="64"/>
      <c r="C148" s="64"/>
      <c r="D148" s="65" t="str">
        <f t="shared" si="33"/>
        <v>0</v>
      </c>
      <c r="E148" s="65" t="str">
        <f t="shared" si="34"/>
        <v>0</v>
      </c>
      <c r="F148" s="65" t="str">
        <f t="shared" si="35"/>
        <v>0</v>
      </c>
      <c r="G148" s="65" t="str">
        <f t="shared" si="36"/>
        <v>0</v>
      </c>
      <c r="H148" s="65" t="str">
        <f t="shared" si="37"/>
        <v>0</v>
      </c>
      <c r="I148" s="66">
        <f t="shared" si="30"/>
        <v>0</v>
      </c>
      <c r="J148" s="67"/>
      <c r="K148" s="68" t="str">
        <f t="shared" si="38"/>
        <v>- - -</v>
      </c>
      <c r="L148" s="69">
        <f t="shared" si="32"/>
        <v>0</v>
      </c>
      <c r="M148" s="69">
        <f t="shared" si="39"/>
        <v>0</v>
      </c>
      <c r="N148" s="70">
        <f t="shared" si="31"/>
        <v>5</v>
      </c>
      <c r="O148" s="71"/>
      <c r="P148" s="72"/>
    </row>
    <row r="149" spans="1:16" s="73" customFormat="1" ht="13.9">
      <c r="A149" s="63">
        <v>143</v>
      </c>
      <c r="B149" s="64"/>
      <c r="C149" s="64"/>
      <c r="D149" s="65" t="str">
        <f t="shared" si="33"/>
        <v>0</v>
      </c>
      <c r="E149" s="65" t="str">
        <f t="shared" si="34"/>
        <v>0</v>
      </c>
      <c r="F149" s="65" t="str">
        <f t="shared" si="35"/>
        <v>0</v>
      </c>
      <c r="G149" s="65" t="str">
        <f t="shared" si="36"/>
        <v>0</v>
      </c>
      <c r="H149" s="65" t="str">
        <f t="shared" si="37"/>
        <v>0</v>
      </c>
      <c r="I149" s="66">
        <f t="shared" si="30"/>
        <v>0</v>
      </c>
      <c r="J149" s="67"/>
      <c r="K149" s="68" t="str">
        <f t="shared" si="38"/>
        <v>- - -</v>
      </c>
      <c r="L149" s="69">
        <f t="shared" si="32"/>
        <v>0</v>
      </c>
      <c r="M149" s="69">
        <f t="shared" si="39"/>
        <v>0</v>
      </c>
      <c r="N149" s="70">
        <f t="shared" si="31"/>
        <v>5</v>
      </c>
      <c r="O149" s="71"/>
      <c r="P149" s="72"/>
    </row>
    <row r="150" spans="1:16" s="73" customFormat="1" ht="13.9">
      <c r="A150" s="63">
        <v>144</v>
      </c>
      <c r="B150" s="64"/>
      <c r="C150" s="64"/>
      <c r="D150" s="65" t="str">
        <f t="shared" si="33"/>
        <v>0</v>
      </c>
      <c r="E150" s="65" t="str">
        <f t="shared" si="34"/>
        <v>0</v>
      </c>
      <c r="F150" s="65" t="str">
        <f t="shared" si="35"/>
        <v>0</v>
      </c>
      <c r="G150" s="65" t="str">
        <f t="shared" si="36"/>
        <v>0</v>
      </c>
      <c r="H150" s="65" t="str">
        <f t="shared" si="37"/>
        <v>0</v>
      </c>
      <c r="I150" s="66">
        <f t="shared" si="30"/>
        <v>0</v>
      </c>
      <c r="J150" s="67"/>
      <c r="K150" s="68" t="str">
        <f t="shared" si="38"/>
        <v>- - -</v>
      </c>
      <c r="L150" s="69">
        <f t="shared" si="32"/>
        <v>0</v>
      </c>
      <c r="M150" s="69">
        <f t="shared" si="39"/>
        <v>0</v>
      </c>
      <c r="N150" s="70">
        <f t="shared" si="31"/>
        <v>5</v>
      </c>
      <c r="O150" s="71"/>
      <c r="P150" s="72"/>
    </row>
    <row r="151" spans="1:16" s="73" customFormat="1" ht="13.9">
      <c r="A151" s="63">
        <v>145</v>
      </c>
      <c r="B151" s="64"/>
      <c r="C151" s="64"/>
      <c r="D151" s="65" t="str">
        <f t="shared" si="33"/>
        <v>0</v>
      </c>
      <c r="E151" s="65" t="str">
        <f t="shared" si="34"/>
        <v>0</v>
      </c>
      <c r="F151" s="65" t="str">
        <f t="shared" si="35"/>
        <v>0</v>
      </c>
      <c r="G151" s="65" t="str">
        <f t="shared" si="36"/>
        <v>0</v>
      </c>
      <c r="H151" s="65" t="str">
        <f t="shared" si="37"/>
        <v>0</v>
      </c>
      <c r="I151" s="66">
        <f t="shared" si="30"/>
        <v>0</v>
      </c>
      <c r="J151" s="67"/>
      <c r="K151" s="68" t="str">
        <f t="shared" si="38"/>
        <v>- - -</v>
      </c>
      <c r="L151" s="69">
        <f t="shared" si="32"/>
        <v>0</v>
      </c>
      <c r="M151" s="69">
        <f t="shared" si="39"/>
        <v>0</v>
      </c>
      <c r="N151" s="70">
        <f t="shared" si="31"/>
        <v>5</v>
      </c>
      <c r="O151" s="71"/>
      <c r="P151" s="72"/>
    </row>
    <row r="152" spans="1:16" s="73" customFormat="1" ht="13.9">
      <c r="A152" s="63">
        <v>146</v>
      </c>
      <c r="B152" s="64"/>
      <c r="C152" s="64"/>
      <c r="D152" s="65" t="str">
        <f t="shared" si="33"/>
        <v>0</v>
      </c>
      <c r="E152" s="65" t="str">
        <f t="shared" si="34"/>
        <v>0</v>
      </c>
      <c r="F152" s="65" t="str">
        <f t="shared" si="35"/>
        <v>0</v>
      </c>
      <c r="G152" s="65" t="str">
        <f t="shared" si="36"/>
        <v>0</v>
      </c>
      <c r="H152" s="65" t="str">
        <f t="shared" si="37"/>
        <v>0</v>
      </c>
      <c r="I152" s="66">
        <f t="shared" si="30"/>
        <v>0</v>
      </c>
      <c r="J152" s="67"/>
      <c r="K152" s="68" t="str">
        <f t="shared" si="38"/>
        <v>- - -</v>
      </c>
      <c r="L152" s="69">
        <f t="shared" si="32"/>
        <v>0</v>
      </c>
      <c r="M152" s="69">
        <f t="shared" si="39"/>
        <v>0</v>
      </c>
      <c r="N152" s="70">
        <f t="shared" si="31"/>
        <v>5</v>
      </c>
      <c r="O152" s="71"/>
      <c r="P152" s="72"/>
    </row>
    <row r="153" spans="1:16" s="73" customFormat="1" ht="13.9">
      <c r="A153" s="63">
        <v>147</v>
      </c>
      <c r="B153" s="64"/>
      <c r="C153" s="64"/>
      <c r="D153" s="65" t="str">
        <f t="shared" si="33"/>
        <v>0</v>
      </c>
      <c r="E153" s="65" t="str">
        <f t="shared" si="34"/>
        <v>0</v>
      </c>
      <c r="F153" s="65" t="str">
        <f t="shared" si="35"/>
        <v>0</v>
      </c>
      <c r="G153" s="65" t="str">
        <f t="shared" si="36"/>
        <v>0</v>
      </c>
      <c r="H153" s="65" t="str">
        <f t="shared" si="37"/>
        <v>0</v>
      </c>
      <c r="I153" s="66">
        <f t="shared" si="30"/>
        <v>0</v>
      </c>
      <c r="J153" s="67"/>
      <c r="K153" s="68" t="str">
        <f t="shared" si="38"/>
        <v>- - -</v>
      </c>
      <c r="L153" s="69">
        <f t="shared" si="32"/>
        <v>0</v>
      </c>
      <c r="M153" s="69">
        <f t="shared" si="39"/>
        <v>0</v>
      </c>
      <c r="N153" s="70">
        <f t="shared" si="31"/>
        <v>5</v>
      </c>
      <c r="O153" s="71"/>
      <c r="P153" s="72"/>
    </row>
    <row r="154" spans="1:16" s="73" customFormat="1" ht="13.9">
      <c r="A154" s="63">
        <v>148</v>
      </c>
      <c r="B154" s="64"/>
      <c r="C154" s="64"/>
      <c r="D154" s="65" t="str">
        <f t="shared" si="33"/>
        <v>0</v>
      </c>
      <c r="E154" s="65" t="str">
        <f t="shared" si="34"/>
        <v>0</v>
      </c>
      <c r="F154" s="65" t="str">
        <f t="shared" si="35"/>
        <v>0</v>
      </c>
      <c r="G154" s="65" t="str">
        <f t="shared" si="36"/>
        <v>0</v>
      </c>
      <c r="H154" s="65" t="str">
        <f t="shared" si="37"/>
        <v>0</v>
      </c>
      <c r="I154" s="66">
        <f t="shared" si="30"/>
        <v>0</v>
      </c>
      <c r="J154" s="67"/>
      <c r="K154" s="68" t="str">
        <f t="shared" si="38"/>
        <v>- - -</v>
      </c>
      <c r="L154" s="69">
        <f t="shared" si="32"/>
        <v>0</v>
      </c>
      <c r="M154" s="69">
        <f t="shared" si="39"/>
        <v>0</v>
      </c>
      <c r="N154" s="70">
        <f t="shared" si="31"/>
        <v>5</v>
      </c>
      <c r="O154" s="71"/>
      <c r="P154" s="72"/>
    </row>
    <row r="155" spans="1:16" s="73" customFormat="1" ht="13.9">
      <c r="A155" s="63">
        <v>149</v>
      </c>
      <c r="B155" s="64"/>
      <c r="C155" s="64"/>
      <c r="D155" s="65" t="str">
        <f t="shared" si="33"/>
        <v>0</v>
      </c>
      <c r="E155" s="65" t="str">
        <f t="shared" si="34"/>
        <v>0</v>
      </c>
      <c r="F155" s="65" t="str">
        <f t="shared" si="35"/>
        <v>0</v>
      </c>
      <c r="G155" s="65" t="str">
        <f t="shared" si="36"/>
        <v>0</v>
      </c>
      <c r="H155" s="65" t="str">
        <f t="shared" si="37"/>
        <v>0</v>
      </c>
      <c r="I155" s="66">
        <f t="shared" si="30"/>
        <v>0</v>
      </c>
      <c r="J155" s="67"/>
      <c r="K155" s="68" t="str">
        <f t="shared" si="38"/>
        <v>- - -</v>
      </c>
      <c r="L155" s="69">
        <f t="shared" si="32"/>
        <v>0</v>
      </c>
      <c r="M155" s="69">
        <f t="shared" si="39"/>
        <v>0</v>
      </c>
      <c r="N155" s="70">
        <f t="shared" si="31"/>
        <v>5</v>
      </c>
      <c r="O155" s="71"/>
      <c r="P155" s="72"/>
    </row>
    <row r="156" spans="1:16" s="73" customFormat="1" ht="13.9">
      <c r="A156" s="63">
        <v>150</v>
      </c>
      <c r="B156" s="64"/>
      <c r="C156" s="64"/>
      <c r="D156" s="65" t="str">
        <f>IF(C156=1,$E$161,"0")</f>
        <v>0</v>
      </c>
      <c r="E156" s="65" t="str">
        <f>IF(C156=2,$E$162,"0")</f>
        <v>0</v>
      </c>
      <c r="F156" s="65" t="str">
        <f>IF(C156=3,$E$163,"0")</f>
        <v>0</v>
      </c>
      <c r="G156" s="65" t="str">
        <f>IF(C156=4,$E$164,"0")</f>
        <v>0</v>
      </c>
      <c r="H156" s="65" t="str">
        <f>IF(C156=5,$E$165,"0")</f>
        <v>0</v>
      </c>
      <c r="I156" s="66">
        <f t="shared" si="30"/>
        <v>0</v>
      </c>
      <c r="J156" s="67"/>
      <c r="K156" s="68" t="str">
        <f>IF(ISNUMBER(J156/I156),J156/I156,"- - -")</f>
        <v>- - -</v>
      </c>
      <c r="L156" s="69">
        <f t="shared" si="32"/>
        <v>0</v>
      </c>
      <c r="M156" s="69">
        <f>L156*12</f>
        <v>0</v>
      </c>
      <c r="N156" s="70">
        <f t="shared" si="31"/>
        <v>5</v>
      </c>
      <c r="O156" s="71"/>
      <c r="P156" s="72"/>
    </row>
    <row r="157" spans="1:16" s="73" customFormat="1" ht="5.0999999999999996" customHeight="1">
      <c r="A157" s="63"/>
      <c r="B157" s="74">
        <f>COUNTA(B7:B156)</f>
        <v>4</v>
      </c>
      <c r="C157" s="75"/>
      <c r="D157" s="66"/>
      <c r="E157" s="66"/>
      <c r="F157" s="66"/>
      <c r="G157" s="66"/>
      <c r="H157" s="66"/>
      <c r="I157" s="66"/>
      <c r="J157" s="76"/>
      <c r="K157" s="77"/>
      <c r="L157" s="77"/>
      <c r="M157" s="77"/>
      <c r="N157" s="75"/>
    </row>
    <row r="158" spans="1:16" s="73" customFormat="1" ht="13.9">
      <c r="A158" s="63"/>
      <c r="B158" s="75"/>
      <c r="C158" s="78" t="s">
        <v>11</v>
      </c>
      <c r="D158" s="66"/>
      <c r="E158" s="66"/>
      <c r="F158" s="66"/>
      <c r="G158" s="66"/>
      <c r="H158" s="66"/>
      <c r="I158" s="79">
        <f>SUM(I7:I156)</f>
        <v>6451</v>
      </c>
      <c r="J158" s="79">
        <f>SUM(J7:J156)</f>
        <v>4050</v>
      </c>
      <c r="K158" s="68">
        <f>IF(ISNUMBER(J158/I158),J158/I158,"- - -")</f>
        <v>0.62780964191598199</v>
      </c>
      <c r="L158" s="69">
        <f>SUM(L7:L156)</f>
        <v>2401</v>
      </c>
      <c r="M158" s="69">
        <f>SUM(M7:M156)</f>
        <v>28812</v>
      </c>
      <c r="N158" s="75"/>
    </row>
    <row r="159" spans="1:16">
      <c r="D159" s="45"/>
      <c r="E159" s="45"/>
      <c r="F159" s="45"/>
      <c r="G159" s="45"/>
      <c r="H159" s="45"/>
    </row>
    <row r="160" spans="1:16">
      <c r="D160" s="80"/>
      <c r="E160" s="81" t="s">
        <v>4</v>
      </c>
      <c r="F160" s="81" t="s">
        <v>2</v>
      </c>
      <c r="G160" s="81" t="s">
        <v>5</v>
      </c>
      <c r="H160" s="81" t="s">
        <v>3</v>
      </c>
    </row>
    <row r="161" spans="4:9">
      <c r="D161" s="81" t="s">
        <v>12</v>
      </c>
      <c r="E161" s="82">
        <v>131</v>
      </c>
      <c r="F161" s="82"/>
      <c r="G161" s="82"/>
      <c r="H161" s="82"/>
      <c r="I161" s="83"/>
    </row>
    <row r="162" spans="4:9">
      <c r="D162" s="81" t="s">
        <v>13</v>
      </c>
      <c r="E162" s="82">
        <v>796</v>
      </c>
      <c r="F162" s="82"/>
      <c r="G162" s="82"/>
      <c r="H162" s="82"/>
      <c r="I162" s="83"/>
    </row>
    <row r="163" spans="4:9">
      <c r="D163" s="81" t="s">
        <v>14</v>
      </c>
      <c r="E163" s="82">
        <v>1497</v>
      </c>
      <c r="F163" s="82"/>
      <c r="G163" s="82"/>
      <c r="H163" s="82"/>
      <c r="I163" s="83"/>
    </row>
    <row r="164" spans="4:9">
      <c r="D164" s="81" t="s">
        <v>15</v>
      </c>
      <c r="E164" s="82">
        <v>1859</v>
      </c>
      <c r="F164" s="82"/>
      <c r="G164" s="82"/>
      <c r="H164" s="82"/>
      <c r="I164" s="83"/>
    </row>
    <row r="165" spans="4:9">
      <c r="D165" s="81" t="s">
        <v>16</v>
      </c>
      <c r="E165" s="82">
        <v>2299</v>
      </c>
      <c r="F165" s="82"/>
      <c r="G165" s="82"/>
      <c r="H165" s="82"/>
    </row>
    <row r="166" spans="4:9">
      <c r="D166" s="45"/>
      <c r="E166" s="45"/>
      <c r="F166" s="45"/>
      <c r="G166" s="45"/>
      <c r="H166" s="45"/>
    </row>
    <row r="167" spans="4:9">
      <c r="D167" s="45"/>
      <c r="E167" s="45"/>
      <c r="F167" s="45"/>
      <c r="G167" s="45"/>
      <c r="H167" s="45"/>
    </row>
    <row r="168" spans="4:9">
      <c r="D168" s="45"/>
      <c r="E168" s="45"/>
      <c r="F168" s="45"/>
      <c r="G168" s="45"/>
      <c r="H168" s="45"/>
    </row>
    <row r="169" spans="4:9">
      <c r="D169" s="45"/>
      <c r="E169" s="45"/>
      <c r="F169" s="45"/>
      <c r="G169" s="45"/>
      <c r="H169" s="45"/>
    </row>
    <row r="170" spans="4:9">
      <c r="D170" s="45"/>
      <c r="E170" s="45"/>
      <c r="F170" s="45"/>
      <c r="G170" s="45"/>
      <c r="H170" s="45"/>
    </row>
  </sheetData>
  <sortState xmlns:xlrd2="http://schemas.microsoft.com/office/spreadsheetml/2017/richdata2" ref="A5:O158">
    <sortCondition ref="N7:N12"/>
  </sortState>
  <mergeCells count="1">
    <mergeCell ref="B5:B6"/>
  </mergeCells>
  <phoneticPr fontId="2" type="noConversion"/>
  <conditionalFormatting sqref="I7:I156 K7:M156 I157:M158">
    <cfRule type="cellIs" dxfId="4" priority="2" stopIfTrue="1" operator="equal">
      <formula>0</formula>
    </cfRule>
  </conditionalFormatting>
  <conditionalFormatting sqref="J7:J156">
    <cfRule type="cellIs" priority="1" stopIfTrue="1" operator="equal">
      <formula>0</formula>
    </cfRule>
  </conditionalFormatting>
  <pageMargins left="0.59055118110236227" right="0.39370078740157483" top="0.39370078740157483" bottom="0.39370078740157483" header="0.19685039370078741" footer="0.19685039370078741"/>
  <pageSetup paperSize="9" scale="75" fitToHeight="0" orientation="portrait" r:id="rId1"/>
  <headerFooter alignWithMargins="0">
    <oddFooter>&amp;L&amp;"Segoe UI Light,Standard"&amp;9Datei: &amp;F, Tabelle: &amp;A    © 2016 - 2017 Thomas Sießegger, Hamburg, beratung@siessegger.de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O158"/>
  <sheetViews>
    <sheetView zoomScale="145" zoomScaleNormal="145" workbookViewId="0">
      <selection activeCell="A2" sqref="A2:O12"/>
    </sheetView>
  </sheetViews>
  <sheetFormatPr baseColWidth="10" defaultColWidth="11" defaultRowHeight="13.5"/>
  <cols>
    <col min="1" max="1" width="6.6640625" style="45" customWidth="1"/>
    <col min="2" max="2" width="25" style="45" customWidth="1"/>
    <col min="3" max="4" width="4.6640625" style="45" customWidth="1"/>
    <col min="5" max="6" width="8.6640625" style="84" hidden="1" customWidth="1"/>
    <col min="7" max="8" width="10.6640625" style="45" customWidth="1"/>
    <col min="9" max="10" width="8.6640625" style="45" customWidth="1"/>
    <col min="11" max="12" width="10.6640625" style="45" customWidth="1"/>
    <col min="13" max="13" width="4.6640625" style="45" customWidth="1"/>
    <col min="14" max="14" width="12.6640625" style="45" customWidth="1"/>
    <col min="15" max="15" width="16.6640625" style="45" customWidth="1"/>
    <col min="16" max="16" width="12.6640625" style="45" customWidth="1"/>
    <col min="17" max="16384" width="11" style="45"/>
  </cols>
  <sheetData>
    <row r="1" spans="1:15">
      <c r="E1" s="46"/>
      <c r="F1" s="46"/>
    </row>
    <row r="2" spans="1:15" s="47" customFormat="1" ht="17.25">
      <c r="A2" s="47" t="s">
        <v>0</v>
      </c>
      <c r="C2" s="100">
        <f>'1) Pflegegrade'!I2</f>
        <v>2026</v>
      </c>
      <c r="D2" s="101"/>
      <c r="E2" s="97" t="s">
        <v>87</v>
      </c>
      <c r="F2" s="48"/>
      <c r="K2" s="48" t="str">
        <f ca="1">MID(CELL("Dateiname",A167),FIND("]",CELL("Dateiname",A167))+1,255)</f>
        <v>2) Verhinderungspflege</v>
      </c>
    </row>
    <row r="3" spans="1:15" s="47" customFormat="1" ht="17.25">
      <c r="A3" s="50" t="str">
        <f ca="1">CONCATENATE("Potentiale im Jahr ",C2," für ","die ",K2,)</f>
        <v>Potentiale im Jahr 2026 für die 2) Verhinderungspflege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>
      <c r="E4" s="46"/>
      <c r="F4" s="46"/>
    </row>
    <row r="5" spans="1:15" s="57" customFormat="1" ht="144" customHeight="1">
      <c r="A5" s="51"/>
      <c r="B5" s="98" t="s">
        <v>81</v>
      </c>
      <c r="C5" s="52" t="s">
        <v>89</v>
      </c>
      <c r="D5" s="54" t="s">
        <v>88</v>
      </c>
      <c r="E5" s="88" t="str">
        <f>C5</f>
        <v>Verhinderungspflege (1.685 €)</v>
      </c>
      <c r="F5" s="88" t="str">
        <f>D5</f>
        <v>+ Anspruch aus Kurzzeitpflege (1.854 €)</v>
      </c>
      <c r="G5" s="54" t="s">
        <v>82</v>
      </c>
      <c r="H5" s="54" t="s">
        <v>83</v>
      </c>
      <c r="I5" s="52" t="s">
        <v>84</v>
      </c>
      <c r="J5" s="55" t="s">
        <v>20</v>
      </c>
      <c r="K5" s="55" t="s">
        <v>8</v>
      </c>
      <c r="L5" s="55" t="s">
        <v>9</v>
      </c>
      <c r="M5" s="55" t="s">
        <v>10</v>
      </c>
    </row>
    <row r="6" spans="1:15" s="57" customFormat="1" ht="18" customHeight="1">
      <c r="A6" s="58" t="s">
        <v>1</v>
      </c>
      <c r="B6" s="104"/>
      <c r="C6" s="102" t="s">
        <v>17</v>
      </c>
      <c r="D6" s="103"/>
      <c r="E6" s="88"/>
      <c r="F6" s="88"/>
      <c r="G6" s="61"/>
      <c r="H6" s="61"/>
      <c r="I6" s="59"/>
      <c r="J6" s="62"/>
      <c r="K6" s="62"/>
      <c r="L6" s="62"/>
      <c r="M6" s="62"/>
      <c r="N6" s="56" t="s">
        <v>21</v>
      </c>
      <c r="O6" s="56"/>
    </row>
    <row r="7" spans="1:15" s="73" customFormat="1" ht="13.9">
      <c r="A7" s="63">
        <v>1</v>
      </c>
      <c r="B7" s="92" t="str">
        <f>IF(ISBLANK('1) Pflegegrade'!B7),"- - -",'1) Pflegegrade'!B7)</f>
        <v>Meier</v>
      </c>
      <c r="C7" s="94" t="s">
        <v>92</v>
      </c>
      <c r="D7" s="94" t="s">
        <v>92</v>
      </c>
      <c r="E7" s="93">
        <f>IF(ISBLANK(C7),"",1685)</f>
        <v>1685</v>
      </c>
      <c r="F7" s="93">
        <f>IF(ISBLANK(D7),"",1854)</f>
        <v>1854</v>
      </c>
      <c r="G7" s="66">
        <f>SUM(E7:F7)</f>
        <v>3539</v>
      </c>
      <c r="H7" s="95">
        <f>IF(ISBLANK(G7),0,G7/12)</f>
        <v>294.91666666666669</v>
      </c>
      <c r="I7" s="67">
        <v>150</v>
      </c>
      <c r="J7" s="68">
        <f>IF(ISNUMBER(I7/H7),I7/H7,"- - -")</f>
        <v>0.5086182537439955</v>
      </c>
      <c r="K7" s="69">
        <f>IF(OR(ISBLANK(I7),I7&gt;H7),0,H7-I7)</f>
        <v>144.91666666666669</v>
      </c>
      <c r="L7" s="69">
        <f>K7*12</f>
        <v>1739.0000000000002</v>
      </c>
      <c r="M7" s="70">
        <f>IF($B$157=0,"",RANK(L7,$L$7:$L$156,0))</f>
        <v>1</v>
      </c>
      <c r="N7" s="71"/>
      <c r="O7" s="72"/>
    </row>
    <row r="8" spans="1:15" s="73" customFormat="1" ht="13.9">
      <c r="A8" s="63">
        <v>2</v>
      </c>
      <c r="B8" s="92" t="str">
        <f>IF(ISBLANK('1) Pflegegrade'!B8),"- - -",'1) Pflegegrade'!B8)</f>
        <v>Müller</v>
      </c>
      <c r="C8" s="94" t="s">
        <v>92</v>
      </c>
      <c r="D8" s="94" t="s">
        <v>92</v>
      </c>
      <c r="E8" s="93">
        <f t="shared" ref="E8:E71" si="0">IF(ISBLANK(C8),"",1685)</f>
        <v>1685</v>
      </c>
      <c r="F8" s="93">
        <f t="shared" ref="F8:F71" si="1">IF(ISBLANK(D8),"",1854)</f>
        <v>1854</v>
      </c>
      <c r="G8" s="66">
        <f>SUM(E8:F8)</f>
        <v>3539</v>
      </c>
      <c r="H8" s="95">
        <f t="shared" ref="H8:H71" si="2">IF(ISBLANK(G8),0,G8/12)</f>
        <v>294.91666666666669</v>
      </c>
      <c r="I8" s="67">
        <v>160</v>
      </c>
      <c r="J8" s="68">
        <f t="shared" ref="J8:J71" si="3">IF(ISNUMBER(I8/H8),I8/H8,"- - -")</f>
        <v>0.54252613732692845</v>
      </c>
      <c r="K8" s="69">
        <f t="shared" ref="K8:K71" si="4">IF(OR(ISBLANK(I8),I8&gt;H8),0,H8-I8)</f>
        <v>134.91666666666669</v>
      </c>
      <c r="L8" s="69">
        <f>K8*12</f>
        <v>1619.0000000000002</v>
      </c>
      <c r="M8" s="70">
        <f t="shared" ref="M8:M71" si="5">IF($B$157=0,"",RANK(L8,$L$7:$L$156,0))</f>
        <v>2</v>
      </c>
      <c r="N8" s="71"/>
      <c r="O8" s="72"/>
    </row>
    <row r="9" spans="1:15" s="73" customFormat="1" ht="13.9">
      <c r="A9" s="63">
        <v>3</v>
      </c>
      <c r="B9" s="92" t="str">
        <f>IF(ISBLANK('1) Pflegegrade'!B9),"- - -",'1) Pflegegrade'!B9)</f>
        <v>Schmidt</v>
      </c>
      <c r="C9" s="94" t="s">
        <v>92</v>
      </c>
      <c r="D9" s="94" t="s">
        <v>92</v>
      </c>
      <c r="E9" s="93">
        <f t="shared" si="0"/>
        <v>1685</v>
      </c>
      <c r="F9" s="93">
        <f t="shared" si="1"/>
        <v>1854</v>
      </c>
      <c r="G9" s="66">
        <f>SUM(E9:F9)</f>
        <v>3539</v>
      </c>
      <c r="H9" s="95">
        <f t="shared" si="2"/>
        <v>294.91666666666669</v>
      </c>
      <c r="I9" s="67">
        <v>170</v>
      </c>
      <c r="J9" s="68">
        <f t="shared" si="3"/>
        <v>0.57643402090986151</v>
      </c>
      <c r="K9" s="69">
        <f t="shared" si="4"/>
        <v>124.91666666666669</v>
      </c>
      <c r="L9" s="69">
        <f>K9*12</f>
        <v>1499.0000000000002</v>
      </c>
      <c r="M9" s="70">
        <f t="shared" si="5"/>
        <v>3</v>
      </c>
      <c r="N9" s="71"/>
      <c r="O9" s="72"/>
    </row>
    <row r="10" spans="1:15" s="73" customFormat="1" ht="13.9">
      <c r="A10" s="63">
        <v>4</v>
      </c>
      <c r="B10" s="92" t="str">
        <f>IF(ISBLANK('1) Pflegegrade'!B10),"- - -",'1) Pflegegrade'!B10)</f>
        <v>Schneider</v>
      </c>
      <c r="C10" s="94" t="s">
        <v>92</v>
      </c>
      <c r="D10" s="94"/>
      <c r="E10" s="93">
        <f t="shared" si="0"/>
        <v>1685</v>
      </c>
      <c r="F10" s="93" t="str">
        <f t="shared" si="1"/>
        <v/>
      </c>
      <c r="G10" s="66">
        <f>SUM(E10:F10)</f>
        <v>1685</v>
      </c>
      <c r="H10" s="95">
        <f t="shared" si="2"/>
        <v>140.41666666666666</v>
      </c>
      <c r="I10" s="67">
        <v>160</v>
      </c>
      <c r="J10" s="68">
        <f t="shared" si="3"/>
        <v>1.1394658753709199</v>
      </c>
      <c r="K10" s="69">
        <f t="shared" si="4"/>
        <v>0</v>
      </c>
      <c r="L10" s="69">
        <f>K10*12</f>
        <v>0</v>
      </c>
      <c r="M10" s="70">
        <f t="shared" si="5"/>
        <v>4</v>
      </c>
      <c r="N10" s="71"/>
      <c r="O10" s="72"/>
    </row>
    <row r="11" spans="1:15" s="73" customFormat="1" ht="13.9">
      <c r="A11" s="63">
        <v>5</v>
      </c>
      <c r="B11" s="92" t="str">
        <f>IF(ISBLANK('1) Pflegegrade'!B11),"- - -",'1) Pflegegrade'!B11)</f>
        <v>- - -</v>
      </c>
      <c r="C11" s="94"/>
      <c r="D11" s="94"/>
      <c r="E11" s="93" t="str">
        <f t="shared" si="0"/>
        <v/>
      </c>
      <c r="F11" s="93" t="str">
        <f t="shared" si="1"/>
        <v/>
      </c>
      <c r="G11" s="66">
        <f t="shared" ref="G11:G74" si="6">SUM(E11:F11)</f>
        <v>0</v>
      </c>
      <c r="H11" s="95">
        <f t="shared" si="2"/>
        <v>0</v>
      </c>
      <c r="I11" s="67"/>
      <c r="J11" s="68" t="str">
        <f t="shared" si="3"/>
        <v>- - -</v>
      </c>
      <c r="K11" s="69">
        <f t="shared" si="4"/>
        <v>0</v>
      </c>
      <c r="L11" s="69">
        <f t="shared" ref="L11:L74" si="7">K11*12</f>
        <v>0</v>
      </c>
      <c r="M11" s="70">
        <f t="shared" si="5"/>
        <v>4</v>
      </c>
      <c r="N11" s="71"/>
      <c r="O11" s="72"/>
    </row>
    <row r="12" spans="1:15" s="73" customFormat="1" ht="13.9">
      <c r="A12" s="63">
        <v>6</v>
      </c>
      <c r="B12" s="92" t="str">
        <f>IF(ISBLANK('1) Pflegegrade'!B12),"- - -",'1) Pflegegrade'!B12)</f>
        <v>- - -</v>
      </c>
      <c r="C12" s="94"/>
      <c r="D12" s="94"/>
      <c r="E12" s="93" t="str">
        <f t="shared" si="0"/>
        <v/>
      </c>
      <c r="F12" s="93" t="str">
        <f t="shared" si="1"/>
        <v/>
      </c>
      <c r="G12" s="66">
        <f t="shared" si="6"/>
        <v>0</v>
      </c>
      <c r="H12" s="95">
        <f t="shared" si="2"/>
        <v>0</v>
      </c>
      <c r="I12" s="67"/>
      <c r="J12" s="68" t="str">
        <f t="shared" si="3"/>
        <v>- - -</v>
      </c>
      <c r="K12" s="69">
        <f t="shared" si="4"/>
        <v>0</v>
      </c>
      <c r="L12" s="69">
        <f t="shared" si="7"/>
        <v>0</v>
      </c>
      <c r="M12" s="70">
        <f t="shared" si="5"/>
        <v>4</v>
      </c>
      <c r="N12" s="71"/>
      <c r="O12" s="72"/>
    </row>
    <row r="13" spans="1:15" s="73" customFormat="1" ht="13.9">
      <c r="A13" s="63">
        <v>7</v>
      </c>
      <c r="B13" s="92" t="str">
        <f>IF(ISBLANK('1) Pflegegrade'!B13),"- - -",'1) Pflegegrade'!B13)</f>
        <v>- - -</v>
      </c>
      <c r="C13" s="94"/>
      <c r="D13" s="94"/>
      <c r="E13" s="93" t="str">
        <f t="shared" si="0"/>
        <v/>
      </c>
      <c r="F13" s="93" t="str">
        <f t="shared" si="1"/>
        <v/>
      </c>
      <c r="G13" s="66">
        <f t="shared" si="6"/>
        <v>0</v>
      </c>
      <c r="H13" s="95">
        <f t="shared" si="2"/>
        <v>0</v>
      </c>
      <c r="I13" s="67"/>
      <c r="J13" s="68" t="str">
        <f t="shared" si="3"/>
        <v>- - -</v>
      </c>
      <c r="K13" s="69">
        <f t="shared" si="4"/>
        <v>0</v>
      </c>
      <c r="L13" s="69">
        <f t="shared" si="7"/>
        <v>0</v>
      </c>
      <c r="M13" s="70">
        <f t="shared" si="5"/>
        <v>4</v>
      </c>
      <c r="N13" s="71"/>
      <c r="O13" s="72"/>
    </row>
    <row r="14" spans="1:15" s="73" customFormat="1" ht="13.9">
      <c r="A14" s="63">
        <v>8</v>
      </c>
      <c r="B14" s="92" t="str">
        <f>IF(ISBLANK('1) Pflegegrade'!B14),"- - -",'1) Pflegegrade'!B14)</f>
        <v>- - -</v>
      </c>
      <c r="C14" s="94"/>
      <c r="D14" s="94"/>
      <c r="E14" s="93" t="str">
        <f t="shared" si="0"/>
        <v/>
      </c>
      <c r="F14" s="93" t="str">
        <f t="shared" si="1"/>
        <v/>
      </c>
      <c r="G14" s="66">
        <f t="shared" si="6"/>
        <v>0</v>
      </c>
      <c r="H14" s="95">
        <f t="shared" si="2"/>
        <v>0</v>
      </c>
      <c r="I14" s="67"/>
      <c r="J14" s="68" t="str">
        <f t="shared" si="3"/>
        <v>- - -</v>
      </c>
      <c r="K14" s="69">
        <f t="shared" si="4"/>
        <v>0</v>
      </c>
      <c r="L14" s="69">
        <f t="shared" si="7"/>
        <v>0</v>
      </c>
      <c r="M14" s="70">
        <f t="shared" si="5"/>
        <v>4</v>
      </c>
      <c r="N14" s="71"/>
      <c r="O14" s="72"/>
    </row>
    <row r="15" spans="1:15" s="73" customFormat="1" ht="13.9">
      <c r="A15" s="63">
        <v>9</v>
      </c>
      <c r="B15" s="92" t="str">
        <f>IF(ISBLANK('1) Pflegegrade'!B15),"- - -",'1) Pflegegrade'!B15)</f>
        <v>- - -</v>
      </c>
      <c r="C15" s="94"/>
      <c r="D15" s="94"/>
      <c r="E15" s="93" t="str">
        <f t="shared" si="0"/>
        <v/>
      </c>
      <c r="F15" s="93" t="str">
        <f t="shared" si="1"/>
        <v/>
      </c>
      <c r="G15" s="66">
        <f t="shared" si="6"/>
        <v>0</v>
      </c>
      <c r="H15" s="95">
        <f t="shared" si="2"/>
        <v>0</v>
      </c>
      <c r="I15" s="67"/>
      <c r="J15" s="68" t="str">
        <f t="shared" si="3"/>
        <v>- - -</v>
      </c>
      <c r="K15" s="69">
        <f t="shared" si="4"/>
        <v>0</v>
      </c>
      <c r="L15" s="69">
        <f t="shared" si="7"/>
        <v>0</v>
      </c>
      <c r="M15" s="70">
        <f t="shared" si="5"/>
        <v>4</v>
      </c>
      <c r="N15" s="71"/>
      <c r="O15" s="72"/>
    </row>
    <row r="16" spans="1:15" s="73" customFormat="1" ht="13.9">
      <c r="A16" s="63">
        <v>10</v>
      </c>
      <c r="B16" s="92" t="str">
        <f>IF(ISBLANK('1) Pflegegrade'!B16),"- - -",'1) Pflegegrade'!B16)</f>
        <v>- - -</v>
      </c>
      <c r="C16" s="94"/>
      <c r="D16" s="94"/>
      <c r="E16" s="93" t="str">
        <f t="shared" si="0"/>
        <v/>
      </c>
      <c r="F16" s="93" t="str">
        <f t="shared" si="1"/>
        <v/>
      </c>
      <c r="G16" s="66">
        <f t="shared" si="6"/>
        <v>0</v>
      </c>
      <c r="H16" s="95">
        <f t="shared" si="2"/>
        <v>0</v>
      </c>
      <c r="I16" s="67"/>
      <c r="J16" s="68" t="str">
        <f t="shared" si="3"/>
        <v>- - -</v>
      </c>
      <c r="K16" s="69">
        <f t="shared" si="4"/>
        <v>0</v>
      </c>
      <c r="L16" s="69">
        <f t="shared" si="7"/>
        <v>0</v>
      </c>
      <c r="M16" s="70">
        <f t="shared" si="5"/>
        <v>4</v>
      </c>
      <c r="N16" s="71"/>
      <c r="O16" s="72"/>
    </row>
    <row r="17" spans="1:15" s="73" customFormat="1" ht="13.9">
      <c r="A17" s="63">
        <v>11</v>
      </c>
      <c r="B17" s="92" t="str">
        <f>IF(ISBLANK('1) Pflegegrade'!B17),"- - -",'1) Pflegegrade'!B17)</f>
        <v>- - -</v>
      </c>
      <c r="C17" s="94"/>
      <c r="D17" s="94"/>
      <c r="E17" s="93" t="str">
        <f t="shared" si="0"/>
        <v/>
      </c>
      <c r="F17" s="93" t="str">
        <f t="shared" si="1"/>
        <v/>
      </c>
      <c r="G17" s="66">
        <f t="shared" si="6"/>
        <v>0</v>
      </c>
      <c r="H17" s="95">
        <f t="shared" si="2"/>
        <v>0</v>
      </c>
      <c r="I17" s="67"/>
      <c r="J17" s="68" t="str">
        <f t="shared" si="3"/>
        <v>- - -</v>
      </c>
      <c r="K17" s="69">
        <f t="shared" si="4"/>
        <v>0</v>
      </c>
      <c r="L17" s="69">
        <f t="shared" si="7"/>
        <v>0</v>
      </c>
      <c r="M17" s="70">
        <f t="shared" si="5"/>
        <v>4</v>
      </c>
      <c r="N17" s="71"/>
      <c r="O17" s="72"/>
    </row>
    <row r="18" spans="1:15" s="73" customFormat="1" ht="13.9">
      <c r="A18" s="63">
        <v>12</v>
      </c>
      <c r="B18" s="92" t="str">
        <f>IF(ISBLANK('1) Pflegegrade'!B18),"- - -",'1) Pflegegrade'!B18)</f>
        <v>- - -</v>
      </c>
      <c r="C18" s="94"/>
      <c r="D18" s="94"/>
      <c r="E18" s="93" t="str">
        <f t="shared" si="0"/>
        <v/>
      </c>
      <c r="F18" s="93" t="str">
        <f t="shared" si="1"/>
        <v/>
      </c>
      <c r="G18" s="66">
        <f t="shared" si="6"/>
        <v>0</v>
      </c>
      <c r="H18" s="95">
        <f t="shared" si="2"/>
        <v>0</v>
      </c>
      <c r="I18" s="67"/>
      <c r="J18" s="68" t="str">
        <f t="shared" si="3"/>
        <v>- - -</v>
      </c>
      <c r="K18" s="69">
        <f t="shared" si="4"/>
        <v>0</v>
      </c>
      <c r="L18" s="69">
        <f t="shared" si="7"/>
        <v>0</v>
      </c>
      <c r="M18" s="70">
        <f t="shared" si="5"/>
        <v>4</v>
      </c>
      <c r="N18" s="71"/>
      <c r="O18" s="72"/>
    </row>
    <row r="19" spans="1:15" s="73" customFormat="1" ht="13.9">
      <c r="A19" s="63">
        <v>13</v>
      </c>
      <c r="B19" s="92" t="str">
        <f>IF(ISBLANK('1) Pflegegrade'!B19),"- - -",'1) Pflegegrade'!B19)</f>
        <v>- - -</v>
      </c>
      <c r="C19" s="94"/>
      <c r="D19" s="94"/>
      <c r="E19" s="93" t="str">
        <f t="shared" si="0"/>
        <v/>
      </c>
      <c r="F19" s="93" t="str">
        <f t="shared" si="1"/>
        <v/>
      </c>
      <c r="G19" s="66">
        <f t="shared" si="6"/>
        <v>0</v>
      </c>
      <c r="H19" s="95">
        <f t="shared" si="2"/>
        <v>0</v>
      </c>
      <c r="I19" s="67"/>
      <c r="J19" s="68" t="str">
        <f t="shared" si="3"/>
        <v>- - -</v>
      </c>
      <c r="K19" s="69">
        <f t="shared" si="4"/>
        <v>0</v>
      </c>
      <c r="L19" s="69">
        <f t="shared" si="7"/>
        <v>0</v>
      </c>
      <c r="M19" s="70">
        <f t="shared" si="5"/>
        <v>4</v>
      </c>
      <c r="N19" s="71"/>
      <c r="O19" s="72"/>
    </row>
    <row r="20" spans="1:15" s="73" customFormat="1" ht="13.9">
      <c r="A20" s="63">
        <v>14</v>
      </c>
      <c r="B20" s="92" t="str">
        <f>IF(ISBLANK('1) Pflegegrade'!B20),"- - -",'1) Pflegegrade'!B20)</f>
        <v>- - -</v>
      </c>
      <c r="C20" s="94"/>
      <c r="D20" s="94"/>
      <c r="E20" s="93" t="str">
        <f t="shared" si="0"/>
        <v/>
      </c>
      <c r="F20" s="93" t="str">
        <f t="shared" si="1"/>
        <v/>
      </c>
      <c r="G20" s="66">
        <f t="shared" si="6"/>
        <v>0</v>
      </c>
      <c r="H20" s="95">
        <f t="shared" si="2"/>
        <v>0</v>
      </c>
      <c r="I20" s="67"/>
      <c r="J20" s="68" t="str">
        <f t="shared" si="3"/>
        <v>- - -</v>
      </c>
      <c r="K20" s="69">
        <f t="shared" si="4"/>
        <v>0</v>
      </c>
      <c r="L20" s="69">
        <f t="shared" si="7"/>
        <v>0</v>
      </c>
      <c r="M20" s="70">
        <f t="shared" si="5"/>
        <v>4</v>
      </c>
      <c r="N20" s="71"/>
      <c r="O20" s="72"/>
    </row>
    <row r="21" spans="1:15" s="73" customFormat="1" ht="13.9">
      <c r="A21" s="63">
        <v>15</v>
      </c>
      <c r="B21" s="92" t="str">
        <f>IF(ISBLANK('1) Pflegegrade'!B21),"- - -",'1) Pflegegrade'!B21)</f>
        <v>- - -</v>
      </c>
      <c r="C21" s="94"/>
      <c r="D21" s="94"/>
      <c r="E21" s="93" t="str">
        <f t="shared" si="0"/>
        <v/>
      </c>
      <c r="F21" s="93" t="str">
        <f t="shared" si="1"/>
        <v/>
      </c>
      <c r="G21" s="66">
        <f t="shared" si="6"/>
        <v>0</v>
      </c>
      <c r="H21" s="95">
        <f t="shared" si="2"/>
        <v>0</v>
      </c>
      <c r="I21" s="67"/>
      <c r="J21" s="68" t="str">
        <f t="shared" si="3"/>
        <v>- - -</v>
      </c>
      <c r="K21" s="69">
        <f t="shared" si="4"/>
        <v>0</v>
      </c>
      <c r="L21" s="69">
        <f t="shared" si="7"/>
        <v>0</v>
      </c>
      <c r="M21" s="70">
        <f t="shared" si="5"/>
        <v>4</v>
      </c>
      <c r="N21" s="71"/>
      <c r="O21" s="72"/>
    </row>
    <row r="22" spans="1:15" s="73" customFormat="1" ht="13.9">
      <c r="A22" s="63">
        <v>16</v>
      </c>
      <c r="B22" s="92" t="str">
        <f>IF(ISBLANK('1) Pflegegrade'!B22),"- - -",'1) Pflegegrade'!B22)</f>
        <v>- - -</v>
      </c>
      <c r="C22" s="94"/>
      <c r="D22" s="94"/>
      <c r="E22" s="93" t="str">
        <f t="shared" si="0"/>
        <v/>
      </c>
      <c r="F22" s="93" t="str">
        <f t="shared" si="1"/>
        <v/>
      </c>
      <c r="G22" s="66">
        <f t="shared" si="6"/>
        <v>0</v>
      </c>
      <c r="H22" s="95">
        <f t="shared" si="2"/>
        <v>0</v>
      </c>
      <c r="I22" s="67"/>
      <c r="J22" s="68" t="str">
        <f t="shared" si="3"/>
        <v>- - -</v>
      </c>
      <c r="K22" s="69">
        <f t="shared" si="4"/>
        <v>0</v>
      </c>
      <c r="L22" s="69">
        <f t="shared" si="7"/>
        <v>0</v>
      </c>
      <c r="M22" s="70">
        <f t="shared" si="5"/>
        <v>4</v>
      </c>
      <c r="N22" s="71"/>
      <c r="O22" s="72"/>
    </row>
    <row r="23" spans="1:15" s="73" customFormat="1" ht="13.9">
      <c r="A23" s="63">
        <v>17</v>
      </c>
      <c r="B23" s="92" t="str">
        <f>IF(ISBLANK('1) Pflegegrade'!B23),"- - -",'1) Pflegegrade'!B23)</f>
        <v>- - -</v>
      </c>
      <c r="C23" s="94"/>
      <c r="D23" s="94"/>
      <c r="E23" s="93" t="str">
        <f t="shared" si="0"/>
        <v/>
      </c>
      <c r="F23" s="93" t="str">
        <f t="shared" si="1"/>
        <v/>
      </c>
      <c r="G23" s="66">
        <f t="shared" si="6"/>
        <v>0</v>
      </c>
      <c r="H23" s="95">
        <f t="shared" si="2"/>
        <v>0</v>
      </c>
      <c r="I23" s="67"/>
      <c r="J23" s="68" t="str">
        <f t="shared" si="3"/>
        <v>- - -</v>
      </c>
      <c r="K23" s="69">
        <f t="shared" si="4"/>
        <v>0</v>
      </c>
      <c r="L23" s="69">
        <f t="shared" si="7"/>
        <v>0</v>
      </c>
      <c r="M23" s="70">
        <f t="shared" si="5"/>
        <v>4</v>
      </c>
      <c r="N23" s="71"/>
      <c r="O23" s="72"/>
    </row>
    <row r="24" spans="1:15" s="73" customFormat="1" ht="13.9">
      <c r="A24" s="63">
        <v>18</v>
      </c>
      <c r="B24" s="92" t="str">
        <f>IF(ISBLANK('1) Pflegegrade'!B24),"- - -",'1) Pflegegrade'!B24)</f>
        <v>- - -</v>
      </c>
      <c r="C24" s="94"/>
      <c r="D24" s="94"/>
      <c r="E24" s="93" t="str">
        <f t="shared" si="0"/>
        <v/>
      </c>
      <c r="F24" s="93" t="str">
        <f t="shared" si="1"/>
        <v/>
      </c>
      <c r="G24" s="66">
        <f t="shared" si="6"/>
        <v>0</v>
      </c>
      <c r="H24" s="95">
        <f t="shared" si="2"/>
        <v>0</v>
      </c>
      <c r="I24" s="67"/>
      <c r="J24" s="68" t="str">
        <f t="shared" si="3"/>
        <v>- - -</v>
      </c>
      <c r="K24" s="69">
        <f t="shared" si="4"/>
        <v>0</v>
      </c>
      <c r="L24" s="69">
        <f t="shared" si="7"/>
        <v>0</v>
      </c>
      <c r="M24" s="70">
        <f t="shared" si="5"/>
        <v>4</v>
      </c>
      <c r="N24" s="71"/>
      <c r="O24" s="72"/>
    </row>
    <row r="25" spans="1:15" s="73" customFormat="1" ht="13.9">
      <c r="A25" s="63">
        <v>19</v>
      </c>
      <c r="B25" s="92" t="str">
        <f>IF(ISBLANK('1) Pflegegrade'!B25),"- - -",'1) Pflegegrade'!B25)</f>
        <v>- - -</v>
      </c>
      <c r="C25" s="94"/>
      <c r="D25" s="94"/>
      <c r="E25" s="93" t="str">
        <f t="shared" si="0"/>
        <v/>
      </c>
      <c r="F25" s="93" t="str">
        <f t="shared" si="1"/>
        <v/>
      </c>
      <c r="G25" s="66">
        <f t="shared" si="6"/>
        <v>0</v>
      </c>
      <c r="H25" s="95">
        <f t="shared" si="2"/>
        <v>0</v>
      </c>
      <c r="I25" s="67"/>
      <c r="J25" s="68" t="str">
        <f t="shared" si="3"/>
        <v>- - -</v>
      </c>
      <c r="K25" s="69">
        <f t="shared" si="4"/>
        <v>0</v>
      </c>
      <c r="L25" s="69">
        <f t="shared" si="7"/>
        <v>0</v>
      </c>
      <c r="M25" s="70">
        <f t="shared" si="5"/>
        <v>4</v>
      </c>
      <c r="N25" s="71"/>
      <c r="O25" s="72"/>
    </row>
    <row r="26" spans="1:15" s="73" customFormat="1" ht="13.9">
      <c r="A26" s="63">
        <v>20</v>
      </c>
      <c r="B26" s="92" t="str">
        <f>IF(ISBLANK('1) Pflegegrade'!B26),"- - -",'1) Pflegegrade'!B26)</f>
        <v>- - -</v>
      </c>
      <c r="C26" s="94"/>
      <c r="D26" s="94"/>
      <c r="E26" s="93" t="str">
        <f t="shared" si="0"/>
        <v/>
      </c>
      <c r="F26" s="93" t="str">
        <f t="shared" si="1"/>
        <v/>
      </c>
      <c r="G26" s="66">
        <f t="shared" si="6"/>
        <v>0</v>
      </c>
      <c r="H26" s="95">
        <f t="shared" si="2"/>
        <v>0</v>
      </c>
      <c r="I26" s="67"/>
      <c r="J26" s="68" t="str">
        <f t="shared" si="3"/>
        <v>- - -</v>
      </c>
      <c r="K26" s="69">
        <f t="shared" si="4"/>
        <v>0</v>
      </c>
      <c r="L26" s="69">
        <f t="shared" si="7"/>
        <v>0</v>
      </c>
      <c r="M26" s="70">
        <f t="shared" si="5"/>
        <v>4</v>
      </c>
      <c r="N26" s="71"/>
      <c r="O26" s="72"/>
    </row>
    <row r="27" spans="1:15" s="73" customFormat="1" ht="13.9">
      <c r="A27" s="63">
        <v>21</v>
      </c>
      <c r="B27" s="92" t="str">
        <f>IF(ISBLANK('1) Pflegegrade'!B27),"- - -",'1) Pflegegrade'!B27)</f>
        <v>- - -</v>
      </c>
      <c r="C27" s="94"/>
      <c r="D27" s="94"/>
      <c r="E27" s="93" t="str">
        <f t="shared" si="0"/>
        <v/>
      </c>
      <c r="F27" s="93" t="str">
        <f t="shared" si="1"/>
        <v/>
      </c>
      <c r="G27" s="66">
        <f t="shared" si="6"/>
        <v>0</v>
      </c>
      <c r="H27" s="95">
        <f t="shared" si="2"/>
        <v>0</v>
      </c>
      <c r="I27" s="67"/>
      <c r="J27" s="68" t="str">
        <f t="shared" si="3"/>
        <v>- - -</v>
      </c>
      <c r="K27" s="69">
        <f t="shared" si="4"/>
        <v>0</v>
      </c>
      <c r="L27" s="69">
        <f t="shared" si="7"/>
        <v>0</v>
      </c>
      <c r="M27" s="70">
        <f t="shared" si="5"/>
        <v>4</v>
      </c>
      <c r="N27" s="71"/>
      <c r="O27" s="72"/>
    </row>
    <row r="28" spans="1:15" s="73" customFormat="1" ht="13.9">
      <c r="A28" s="63">
        <v>22</v>
      </c>
      <c r="B28" s="92" t="str">
        <f>IF(ISBLANK('1) Pflegegrade'!B28),"- - -",'1) Pflegegrade'!B28)</f>
        <v>- - -</v>
      </c>
      <c r="C28" s="94"/>
      <c r="D28" s="94"/>
      <c r="E28" s="93" t="str">
        <f t="shared" si="0"/>
        <v/>
      </c>
      <c r="F28" s="93" t="str">
        <f t="shared" si="1"/>
        <v/>
      </c>
      <c r="G28" s="66">
        <f t="shared" si="6"/>
        <v>0</v>
      </c>
      <c r="H28" s="95">
        <f t="shared" si="2"/>
        <v>0</v>
      </c>
      <c r="I28" s="67"/>
      <c r="J28" s="68" t="str">
        <f t="shared" si="3"/>
        <v>- - -</v>
      </c>
      <c r="K28" s="69">
        <f t="shared" si="4"/>
        <v>0</v>
      </c>
      <c r="L28" s="69">
        <f t="shared" si="7"/>
        <v>0</v>
      </c>
      <c r="M28" s="70">
        <f t="shared" si="5"/>
        <v>4</v>
      </c>
      <c r="N28" s="71"/>
      <c r="O28" s="72"/>
    </row>
    <row r="29" spans="1:15" s="73" customFormat="1" ht="13.9">
      <c r="A29" s="63">
        <v>23</v>
      </c>
      <c r="B29" s="92" t="str">
        <f>IF(ISBLANK('1) Pflegegrade'!B29),"- - -",'1) Pflegegrade'!B29)</f>
        <v>- - -</v>
      </c>
      <c r="C29" s="94"/>
      <c r="D29" s="94"/>
      <c r="E29" s="93" t="str">
        <f t="shared" si="0"/>
        <v/>
      </c>
      <c r="F29" s="93" t="str">
        <f t="shared" si="1"/>
        <v/>
      </c>
      <c r="G29" s="66">
        <f t="shared" si="6"/>
        <v>0</v>
      </c>
      <c r="H29" s="95">
        <f t="shared" si="2"/>
        <v>0</v>
      </c>
      <c r="I29" s="67"/>
      <c r="J29" s="68" t="str">
        <f t="shared" si="3"/>
        <v>- - -</v>
      </c>
      <c r="K29" s="69">
        <f t="shared" si="4"/>
        <v>0</v>
      </c>
      <c r="L29" s="69">
        <f t="shared" si="7"/>
        <v>0</v>
      </c>
      <c r="M29" s="70">
        <f t="shared" si="5"/>
        <v>4</v>
      </c>
      <c r="N29" s="71"/>
      <c r="O29" s="72"/>
    </row>
    <row r="30" spans="1:15" s="73" customFormat="1" ht="13.9">
      <c r="A30" s="63">
        <v>24</v>
      </c>
      <c r="B30" s="92" t="str">
        <f>IF(ISBLANK('1) Pflegegrade'!B30),"- - -",'1) Pflegegrade'!B30)</f>
        <v>- - -</v>
      </c>
      <c r="C30" s="94"/>
      <c r="D30" s="94"/>
      <c r="E30" s="93" t="str">
        <f t="shared" si="0"/>
        <v/>
      </c>
      <c r="F30" s="93" t="str">
        <f t="shared" si="1"/>
        <v/>
      </c>
      <c r="G30" s="66">
        <f t="shared" si="6"/>
        <v>0</v>
      </c>
      <c r="H30" s="95">
        <f t="shared" si="2"/>
        <v>0</v>
      </c>
      <c r="I30" s="67"/>
      <c r="J30" s="68" t="str">
        <f t="shared" si="3"/>
        <v>- - -</v>
      </c>
      <c r="K30" s="69">
        <f t="shared" si="4"/>
        <v>0</v>
      </c>
      <c r="L30" s="69">
        <f t="shared" si="7"/>
        <v>0</v>
      </c>
      <c r="M30" s="70">
        <f t="shared" si="5"/>
        <v>4</v>
      </c>
      <c r="N30" s="71"/>
      <c r="O30" s="72"/>
    </row>
    <row r="31" spans="1:15" s="73" customFormat="1" ht="13.9">
      <c r="A31" s="63">
        <v>25</v>
      </c>
      <c r="B31" s="92" t="str">
        <f>IF(ISBLANK('1) Pflegegrade'!B31),"- - -",'1) Pflegegrade'!B31)</f>
        <v>- - -</v>
      </c>
      <c r="C31" s="94"/>
      <c r="D31" s="94"/>
      <c r="E31" s="93" t="str">
        <f t="shared" si="0"/>
        <v/>
      </c>
      <c r="F31" s="93" t="str">
        <f t="shared" si="1"/>
        <v/>
      </c>
      <c r="G31" s="66">
        <f t="shared" si="6"/>
        <v>0</v>
      </c>
      <c r="H31" s="95">
        <f t="shared" si="2"/>
        <v>0</v>
      </c>
      <c r="I31" s="67"/>
      <c r="J31" s="68" t="str">
        <f t="shared" si="3"/>
        <v>- - -</v>
      </c>
      <c r="K31" s="69">
        <f t="shared" si="4"/>
        <v>0</v>
      </c>
      <c r="L31" s="69">
        <f t="shared" si="7"/>
        <v>0</v>
      </c>
      <c r="M31" s="70">
        <f t="shared" si="5"/>
        <v>4</v>
      </c>
      <c r="N31" s="71"/>
      <c r="O31" s="72"/>
    </row>
    <row r="32" spans="1:15" s="73" customFormat="1" ht="13.9">
      <c r="A32" s="63">
        <v>26</v>
      </c>
      <c r="B32" s="92" t="str">
        <f>IF(ISBLANK('1) Pflegegrade'!B32),"- - -",'1) Pflegegrade'!B32)</f>
        <v>- - -</v>
      </c>
      <c r="C32" s="94"/>
      <c r="D32" s="94"/>
      <c r="E32" s="93" t="str">
        <f t="shared" si="0"/>
        <v/>
      </c>
      <c r="F32" s="93" t="str">
        <f t="shared" si="1"/>
        <v/>
      </c>
      <c r="G32" s="66">
        <f t="shared" si="6"/>
        <v>0</v>
      </c>
      <c r="H32" s="95">
        <f t="shared" si="2"/>
        <v>0</v>
      </c>
      <c r="I32" s="67"/>
      <c r="J32" s="68" t="str">
        <f t="shared" si="3"/>
        <v>- - -</v>
      </c>
      <c r="K32" s="69">
        <f t="shared" si="4"/>
        <v>0</v>
      </c>
      <c r="L32" s="69">
        <f t="shared" si="7"/>
        <v>0</v>
      </c>
      <c r="M32" s="70">
        <f t="shared" si="5"/>
        <v>4</v>
      </c>
      <c r="N32" s="71"/>
      <c r="O32" s="72"/>
    </row>
    <row r="33" spans="1:15" s="73" customFormat="1" ht="13.9">
      <c r="A33" s="63">
        <v>27</v>
      </c>
      <c r="B33" s="92" t="str">
        <f>IF(ISBLANK('1) Pflegegrade'!B33),"- - -",'1) Pflegegrade'!B33)</f>
        <v>- - -</v>
      </c>
      <c r="C33" s="94"/>
      <c r="D33" s="94"/>
      <c r="E33" s="93" t="str">
        <f t="shared" si="0"/>
        <v/>
      </c>
      <c r="F33" s="93" t="str">
        <f t="shared" si="1"/>
        <v/>
      </c>
      <c r="G33" s="66">
        <f t="shared" si="6"/>
        <v>0</v>
      </c>
      <c r="H33" s="95">
        <f t="shared" si="2"/>
        <v>0</v>
      </c>
      <c r="I33" s="67"/>
      <c r="J33" s="68" t="str">
        <f t="shared" si="3"/>
        <v>- - -</v>
      </c>
      <c r="K33" s="69">
        <f t="shared" si="4"/>
        <v>0</v>
      </c>
      <c r="L33" s="69">
        <f t="shared" si="7"/>
        <v>0</v>
      </c>
      <c r="M33" s="70">
        <f t="shared" si="5"/>
        <v>4</v>
      </c>
      <c r="N33" s="71"/>
      <c r="O33" s="72"/>
    </row>
    <row r="34" spans="1:15" s="73" customFormat="1" ht="13.9">
      <c r="A34" s="63">
        <v>28</v>
      </c>
      <c r="B34" s="92" t="str">
        <f>IF(ISBLANK('1) Pflegegrade'!B34),"- - -",'1) Pflegegrade'!B34)</f>
        <v>- - -</v>
      </c>
      <c r="C34" s="94"/>
      <c r="D34" s="94"/>
      <c r="E34" s="93" t="str">
        <f t="shared" si="0"/>
        <v/>
      </c>
      <c r="F34" s="93" t="str">
        <f t="shared" si="1"/>
        <v/>
      </c>
      <c r="G34" s="66">
        <f t="shared" si="6"/>
        <v>0</v>
      </c>
      <c r="H34" s="95">
        <f t="shared" si="2"/>
        <v>0</v>
      </c>
      <c r="I34" s="67"/>
      <c r="J34" s="68" t="str">
        <f t="shared" si="3"/>
        <v>- - -</v>
      </c>
      <c r="K34" s="69">
        <f t="shared" si="4"/>
        <v>0</v>
      </c>
      <c r="L34" s="69">
        <f t="shared" si="7"/>
        <v>0</v>
      </c>
      <c r="M34" s="70">
        <f t="shared" si="5"/>
        <v>4</v>
      </c>
      <c r="N34" s="71"/>
      <c r="O34" s="72"/>
    </row>
    <row r="35" spans="1:15" s="73" customFormat="1" ht="13.9">
      <c r="A35" s="63">
        <v>29</v>
      </c>
      <c r="B35" s="92" t="str">
        <f>IF(ISBLANK('1) Pflegegrade'!B35),"- - -",'1) Pflegegrade'!B35)</f>
        <v>- - -</v>
      </c>
      <c r="C35" s="94"/>
      <c r="D35" s="94"/>
      <c r="E35" s="93" t="str">
        <f t="shared" si="0"/>
        <v/>
      </c>
      <c r="F35" s="93" t="str">
        <f t="shared" si="1"/>
        <v/>
      </c>
      <c r="G35" s="66">
        <f t="shared" si="6"/>
        <v>0</v>
      </c>
      <c r="H35" s="95">
        <f t="shared" si="2"/>
        <v>0</v>
      </c>
      <c r="I35" s="67"/>
      <c r="J35" s="68" t="str">
        <f t="shared" si="3"/>
        <v>- - -</v>
      </c>
      <c r="K35" s="69">
        <f t="shared" si="4"/>
        <v>0</v>
      </c>
      <c r="L35" s="69">
        <f t="shared" si="7"/>
        <v>0</v>
      </c>
      <c r="M35" s="70">
        <f t="shared" si="5"/>
        <v>4</v>
      </c>
      <c r="N35" s="71"/>
      <c r="O35" s="72"/>
    </row>
    <row r="36" spans="1:15" s="73" customFormat="1" ht="13.9">
      <c r="A36" s="63">
        <v>30</v>
      </c>
      <c r="B36" s="92" t="str">
        <f>IF(ISBLANK('1) Pflegegrade'!B36),"- - -",'1) Pflegegrade'!B36)</f>
        <v>- - -</v>
      </c>
      <c r="C36" s="94"/>
      <c r="D36" s="94"/>
      <c r="E36" s="93" t="str">
        <f t="shared" si="0"/>
        <v/>
      </c>
      <c r="F36" s="93" t="str">
        <f t="shared" si="1"/>
        <v/>
      </c>
      <c r="G36" s="66">
        <f t="shared" si="6"/>
        <v>0</v>
      </c>
      <c r="H36" s="95">
        <f t="shared" si="2"/>
        <v>0</v>
      </c>
      <c r="I36" s="67"/>
      <c r="J36" s="68" t="str">
        <f t="shared" si="3"/>
        <v>- - -</v>
      </c>
      <c r="K36" s="69">
        <f t="shared" si="4"/>
        <v>0</v>
      </c>
      <c r="L36" s="69">
        <f t="shared" si="7"/>
        <v>0</v>
      </c>
      <c r="M36" s="70">
        <f t="shared" si="5"/>
        <v>4</v>
      </c>
      <c r="N36" s="71"/>
      <c r="O36" s="72"/>
    </row>
    <row r="37" spans="1:15" s="73" customFormat="1" ht="13.9">
      <c r="A37" s="63">
        <v>31</v>
      </c>
      <c r="B37" s="92" t="str">
        <f>IF(ISBLANK('1) Pflegegrade'!B37),"- - -",'1) Pflegegrade'!B37)</f>
        <v>- - -</v>
      </c>
      <c r="C37" s="94"/>
      <c r="D37" s="94"/>
      <c r="E37" s="93" t="str">
        <f t="shared" si="0"/>
        <v/>
      </c>
      <c r="F37" s="93" t="str">
        <f t="shared" si="1"/>
        <v/>
      </c>
      <c r="G37" s="66">
        <f t="shared" si="6"/>
        <v>0</v>
      </c>
      <c r="H37" s="95">
        <f t="shared" si="2"/>
        <v>0</v>
      </c>
      <c r="I37" s="67"/>
      <c r="J37" s="68" t="str">
        <f t="shared" si="3"/>
        <v>- - -</v>
      </c>
      <c r="K37" s="69">
        <f t="shared" si="4"/>
        <v>0</v>
      </c>
      <c r="L37" s="69">
        <f t="shared" si="7"/>
        <v>0</v>
      </c>
      <c r="M37" s="70">
        <f t="shared" si="5"/>
        <v>4</v>
      </c>
      <c r="N37" s="71"/>
      <c r="O37" s="72"/>
    </row>
    <row r="38" spans="1:15" s="73" customFormat="1" ht="13.9">
      <c r="A38" s="63">
        <v>32</v>
      </c>
      <c r="B38" s="92" t="str">
        <f>IF(ISBLANK('1) Pflegegrade'!B38),"- - -",'1) Pflegegrade'!B38)</f>
        <v>- - -</v>
      </c>
      <c r="C38" s="94"/>
      <c r="D38" s="94"/>
      <c r="E38" s="93" t="str">
        <f t="shared" si="0"/>
        <v/>
      </c>
      <c r="F38" s="93" t="str">
        <f t="shared" si="1"/>
        <v/>
      </c>
      <c r="G38" s="66">
        <f t="shared" si="6"/>
        <v>0</v>
      </c>
      <c r="H38" s="95">
        <f t="shared" si="2"/>
        <v>0</v>
      </c>
      <c r="I38" s="67"/>
      <c r="J38" s="68" t="str">
        <f t="shared" si="3"/>
        <v>- - -</v>
      </c>
      <c r="K38" s="69">
        <f t="shared" si="4"/>
        <v>0</v>
      </c>
      <c r="L38" s="69">
        <f t="shared" si="7"/>
        <v>0</v>
      </c>
      <c r="M38" s="70">
        <f t="shared" si="5"/>
        <v>4</v>
      </c>
      <c r="N38" s="71"/>
      <c r="O38" s="72"/>
    </row>
    <row r="39" spans="1:15" s="73" customFormat="1" ht="13.9">
      <c r="A39" s="63">
        <v>33</v>
      </c>
      <c r="B39" s="92" t="str">
        <f>IF(ISBLANK('1) Pflegegrade'!B39),"- - -",'1) Pflegegrade'!B39)</f>
        <v>- - -</v>
      </c>
      <c r="C39" s="94"/>
      <c r="D39" s="94"/>
      <c r="E39" s="93" t="str">
        <f t="shared" si="0"/>
        <v/>
      </c>
      <c r="F39" s="93" t="str">
        <f t="shared" si="1"/>
        <v/>
      </c>
      <c r="G39" s="66">
        <f t="shared" si="6"/>
        <v>0</v>
      </c>
      <c r="H39" s="95">
        <f t="shared" si="2"/>
        <v>0</v>
      </c>
      <c r="I39" s="67"/>
      <c r="J39" s="68" t="str">
        <f t="shared" si="3"/>
        <v>- - -</v>
      </c>
      <c r="K39" s="69">
        <f t="shared" si="4"/>
        <v>0</v>
      </c>
      <c r="L39" s="69">
        <f t="shared" si="7"/>
        <v>0</v>
      </c>
      <c r="M39" s="70">
        <f t="shared" si="5"/>
        <v>4</v>
      </c>
      <c r="N39" s="71"/>
      <c r="O39" s="72"/>
    </row>
    <row r="40" spans="1:15" s="73" customFormat="1" ht="13.9">
      <c r="A40" s="63">
        <v>34</v>
      </c>
      <c r="B40" s="92" t="str">
        <f>IF(ISBLANK('1) Pflegegrade'!B40),"- - -",'1) Pflegegrade'!B40)</f>
        <v>- - -</v>
      </c>
      <c r="C40" s="94"/>
      <c r="D40" s="94"/>
      <c r="E40" s="93" t="str">
        <f t="shared" si="0"/>
        <v/>
      </c>
      <c r="F40" s="93" t="str">
        <f t="shared" si="1"/>
        <v/>
      </c>
      <c r="G40" s="66">
        <f t="shared" si="6"/>
        <v>0</v>
      </c>
      <c r="H40" s="95">
        <f t="shared" si="2"/>
        <v>0</v>
      </c>
      <c r="I40" s="67"/>
      <c r="J40" s="68" t="str">
        <f t="shared" si="3"/>
        <v>- - -</v>
      </c>
      <c r="K40" s="69">
        <f t="shared" si="4"/>
        <v>0</v>
      </c>
      <c r="L40" s="69">
        <f t="shared" si="7"/>
        <v>0</v>
      </c>
      <c r="M40" s="70">
        <f t="shared" si="5"/>
        <v>4</v>
      </c>
      <c r="N40" s="71"/>
      <c r="O40" s="72"/>
    </row>
    <row r="41" spans="1:15" s="73" customFormat="1" ht="13.9">
      <c r="A41" s="63">
        <v>35</v>
      </c>
      <c r="B41" s="92" t="str">
        <f>IF(ISBLANK('1) Pflegegrade'!B41),"- - -",'1) Pflegegrade'!B41)</f>
        <v>- - -</v>
      </c>
      <c r="C41" s="94"/>
      <c r="D41" s="94"/>
      <c r="E41" s="93" t="str">
        <f t="shared" si="0"/>
        <v/>
      </c>
      <c r="F41" s="93" t="str">
        <f t="shared" si="1"/>
        <v/>
      </c>
      <c r="G41" s="66">
        <f t="shared" si="6"/>
        <v>0</v>
      </c>
      <c r="H41" s="95">
        <f t="shared" si="2"/>
        <v>0</v>
      </c>
      <c r="I41" s="67"/>
      <c r="J41" s="68" t="str">
        <f t="shared" si="3"/>
        <v>- - -</v>
      </c>
      <c r="K41" s="69">
        <f t="shared" si="4"/>
        <v>0</v>
      </c>
      <c r="L41" s="69">
        <f t="shared" si="7"/>
        <v>0</v>
      </c>
      <c r="M41" s="70">
        <f t="shared" si="5"/>
        <v>4</v>
      </c>
      <c r="N41" s="71"/>
      <c r="O41" s="72"/>
    </row>
    <row r="42" spans="1:15" s="73" customFormat="1" ht="13.9">
      <c r="A42" s="63">
        <v>36</v>
      </c>
      <c r="B42" s="92" t="str">
        <f>IF(ISBLANK('1) Pflegegrade'!B42),"- - -",'1) Pflegegrade'!B42)</f>
        <v>- - -</v>
      </c>
      <c r="C42" s="94"/>
      <c r="D42" s="94"/>
      <c r="E42" s="93" t="str">
        <f t="shared" si="0"/>
        <v/>
      </c>
      <c r="F42" s="93" t="str">
        <f t="shared" si="1"/>
        <v/>
      </c>
      <c r="G42" s="66">
        <f t="shared" si="6"/>
        <v>0</v>
      </c>
      <c r="H42" s="95">
        <f t="shared" si="2"/>
        <v>0</v>
      </c>
      <c r="I42" s="67"/>
      <c r="J42" s="68" t="str">
        <f t="shared" si="3"/>
        <v>- - -</v>
      </c>
      <c r="K42" s="69">
        <f t="shared" si="4"/>
        <v>0</v>
      </c>
      <c r="L42" s="69">
        <f t="shared" si="7"/>
        <v>0</v>
      </c>
      <c r="M42" s="70">
        <f t="shared" si="5"/>
        <v>4</v>
      </c>
      <c r="N42" s="71"/>
      <c r="O42" s="72"/>
    </row>
    <row r="43" spans="1:15" s="73" customFormat="1" ht="13.9">
      <c r="A43" s="63">
        <v>37</v>
      </c>
      <c r="B43" s="92" t="str">
        <f>IF(ISBLANK('1) Pflegegrade'!B43),"- - -",'1) Pflegegrade'!B43)</f>
        <v>- - -</v>
      </c>
      <c r="C43" s="94"/>
      <c r="D43" s="94"/>
      <c r="E43" s="93" t="str">
        <f t="shared" si="0"/>
        <v/>
      </c>
      <c r="F43" s="93" t="str">
        <f t="shared" si="1"/>
        <v/>
      </c>
      <c r="G43" s="66">
        <f t="shared" si="6"/>
        <v>0</v>
      </c>
      <c r="H43" s="95">
        <f t="shared" si="2"/>
        <v>0</v>
      </c>
      <c r="I43" s="67"/>
      <c r="J43" s="68" t="str">
        <f t="shared" si="3"/>
        <v>- - -</v>
      </c>
      <c r="K43" s="69">
        <f t="shared" si="4"/>
        <v>0</v>
      </c>
      <c r="L43" s="69">
        <f t="shared" si="7"/>
        <v>0</v>
      </c>
      <c r="M43" s="70">
        <f t="shared" si="5"/>
        <v>4</v>
      </c>
      <c r="N43" s="71"/>
      <c r="O43" s="72"/>
    </row>
    <row r="44" spans="1:15" s="73" customFormat="1" ht="13.9">
      <c r="A44" s="63">
        <v>38</v>
      </c>
      <c r="B44" s="92" t="str">
        <f>IF(ISBLANK('1) Pflegegrade'!B44),"- - -",'1) Pflegegrade'!B44)</f>
        <v>- - -</v>
      </c>
      <c r="C44" s="94"/>
      <c r="D44" s="94"/>
      <c r="E44" s="93" t="str">
        <f t="shared" si="0"/>
        <v/>
      </c>
      <c r="F44" s="93" t="str">
        <f t="shared" si="1"/>
        <v/>
      </c>
      <c r="G44" s="66">
        <f t="shared" si="6"/>
        <v>0</v>
      </c>
      <c r="H44" s="95">
        <f t="shared" si="2"/>
        <v>0</v>
      </c>
      <c r="I44" s="67"/>
      <c r="J44" s="68" t="str">
        <f t="shared" si="3"/>
        <v>- - -</v>
      </c>
      <c r="K44" s="69">
        <f t="shared" si="4"/>
        <v>0</v>
      </c>
      <c r="L44" s="69">
        <f t="shared" si="7"/>
        <v>0</v>
      </c>
      <c r="M44" s="70">
        <f t="shared" si="5"/>
        <v>4</v>
      </c>
      <c r="N44" s="71"/>
      <c r="O44" s="72"/>
    </row>
    <row r="45" spans="1:15" s="73" customFormat="1" ht="13.9">
      <c r="A45" s="63">
        <v>39</v>
      </c>
      <c r="B45" s="92" t="str">
        <f>IF(ISBLANK('1) Pflegegrade'!B45),"- - -",'1) Pflegegrade'!B45)</f>
        <v>- - -</v>
      </c>
      <c r="C45" s="94"/>
      <c r="D45" s="94"/>
      <c r="E45" s="93" t="str">
        <f t="shared" si="0"/>
        <v/>
      </c>
      <c r="F45" s="93" t="str">
        <f t="shared" si="1"/>
        <v/>
      </c>
      <c r="G45" s="66">
        <f t="shared" si="6"/>
        <v>0</v>
      </c>
      <c r="H45" s="95">
        <f t="shared" si="2"/>
        <v>0</v>
      </c>
      <c r="I45" s="67"/>
      <c r="J45" s="68" t="str">
        <f t="shared" si="3"/>
        <v>- - -</v>
      </c>
      <c r="K45" s="69">
        <f t="shared" si="4"/>
        <v>0</v>
      </c>
      <c r="L45" s="69">
        <f t="shared" si="7"/>
        <v>0</v>
      </c>
      <c r="M45" s="70">
        <f t="shared" si="5"/>
        <v>4</v>
      </c>
      <c r="N45" s="71"/>
      <c r="O45" s="72"/>
    </row>
    <row r="46" spans="1:15" s="73" customFormat="1" ht="13.9">
      <c r="A46" s="63">
        <v>40</v>
      </c>
      <c r="B46" s="92" t="str">
        <f>IF(ISBLANK('1) Pflegegrade'!B46),"- - -",'1) Pflegegrade'!B46)</f>
        <v>- - -</v>
      </c>
      <c r="C46" s="94"/>
      <c r="D46" s="94"/>
      <c r="E46" s="93" t="str">
        <f t="shared" si="0"/>
        <v/>
      </c>
      <c r="F46" s="93" t="str">
        <f t="shared" si="1"/>
        <v/>
      </c>
      <c r="G46" s="66">
        <f t="shared" si="6"/>
        <v>0</v>
      </c>
      <c r="H46" s="95">
        <f t="shared" si="2"/>
        <v>0</v>
      </c>
      <c r="I46" s="67"/>
      <c r="J46" s="68" t="str">
        <f t="shared" si="3"/>
        <v>- - -</v>
      </c>
      <c r="K46" s="69">
        <f t="shared" si="4"/>
        <v>0</v>
      </c>
      <c r="L46" s="69">
        <f t="shared" si="7"/>
        <v>0</v>
      </c>
      <c r="M46" s="70">
        <f t="shared" si="5"/>
        <v>4</v>
      </c>
      <c r="N46" s="71"/>
      <c r="O46" s="72"/>
    </row>
    <row r="47" spans="1:15" s="73" customFormat="1" ht="13.9">
      <c r="A47" s="63">
        <v>41</v>
      </c>
      <c r="B47" s="92" t="str">
        <f>IF(ISBLANK('1) Pflegegrade'!B47),"- - -",'1) Pflegegrade'!B47)</f>
        <v>- - -</v>
      </c>
      <c r="C47" s="94"/>
      <c r="D47" s="94"/>
      <c r="E47" s="93" t="str">
        <f t="shared" si="0"/>
        <v/>
      </c>
      <c r="F47" s="93" t="str">
        <f t="shared" si="1"/>
        <v/>
      </c>
      <c r="G47" s="66">
        <f t="shared" si="6"/>
        <v>0</v>
      </c>
      <c r="H47" s="95">
        <f t="shared" si="2"/>
        <v>0</v>
      </c>
      <c r="I47" s="67"/>
      <c r="J47" s="68" t="str">
        <f t="shared" si="3"/>
        <v>- - -</v>
      </c>
      <c r="K47" s="69">
        <f t="shared" si="4"/>
        <v>0</v>
      </c>
      <c r="L47" s="69">
        <f t="shared" si="7"/>
        <v>0</v>
      </c>
      <c r="M47" s="70">
        <f t="shared" si="5"/>
        <v>4</v>
      </c>
      <c r="N47" s="71"/>
      <c r="O47" s="72"/>
    </row>
    <row r="48" spans="1:15" s="73" customFormat="1" ht="13.9">
      <c r="A48" s="63">
        <v>42</v>
      </c>
      <c r="B48" s="92" t="str">
        <f>IF(ISBLANK('1) Pflegegrade'!B48),"- - -",'1) Pflegegrade'!B48)</f>
        <v>- - -</v>
      </c>
      <c r="C48" s="94"/>
      <c r="D48" s="94"/>
      <c r="E48" s="93" t="str">
        <f t="shared" si="0"/>
        <v/>
      </c>
      <c r="F48" s="93" t="str">
        <f t="shared" si="1"/>
        <v/>
      </c>
      <c r="G48" s="66">
        <f t="shared" si="6"/>
        <v>0</v>
      </c>
      <c r="H48" s="95">
        <f t="shared" si="2"/>
        <v>0</v>
      </c>
      <c r="I48" s="67"/>
      <c r="J48" s="68" t="str">
        <f t="shared" si="3"/>
        <v>- - -</v>
      </c>
      <c r="K48" s="69">
        <f t="shared" si="4"/>
        <v>0</v>
      </c>
      <c r="L48" s="69">
        <f t="shared" si="7"/>
        <v>0</v>
      </c>
      <c r="M48" s="70">
        <f t="shared" si="5"/>
        <v>4</v>
      </c>
      <c r="N48" s="71"/>
      <c r="O48" s="72"/>
    </row>
    <row r="49" spans="1:15" s="73" customFormat="1" ht="13.9">
      <c r="A49" s="63">
        <v>43</v>
      </c>
      <c r="B49" s="92" t="str">
        <f>IF(ISBLANK('1) Pflegegrade'!B49),"- - -",'1) Pflegegrade'!B49)</f>
        <v>- - -</v>
      </c>
      <c r="C49" s="94"/>
      <c r="D49" s="94"/>
      <c r="E49" s="93" t="str">
        <f t="shared" si="0"/>
        <v/>
      </c>
      <c r="F49" s="93" t="str">
        <f t="shared" si="1"/>
        <v/>
      </c>
      <c r="G49" s="66">
        <f t="shared" si="6"/>
        <v>0</v>
      </c>
      <c r="H49" s="95">
        <f t="shared" si="2"/>
        <v>0</v>
      </c>
      <c r="I49" s="67"/>
      <c r="J49" s="68" t="str">
        <f t="shared" si="3"/>
        <v>- - -</v>
      </c>
      <c r="K49" s="69">
        <f t="shared" si="4"/>
        <v>0</v>
      </c>
      <c r="L49" s="69">
        <f t="shared" si="7"/>
        <v>0</v>
      </c>
      <c r="M49" s="70">
        <f t="shared" si="5"/>
        <v>4</v>
      </c>
      <c r="N49" s="71"/>
      <c r="O49" s="72"/>
    </row>
    <row r="50" spans="1:15" s="73" customFormat="1" ht="13.9">
      <c r="A50" s="63">
        <v>44</v>
      </c>
      <c r="B50" s="92" t="str">
        <f>IF(ISBLANK('1) Pflegegrade'!B50),"- - -",'1) Pflegegrade'!B50)</f>
        <v>- - -</v>
      </c>
      <c r="C50" s="94"/>
      <c r="D50" s="94"/>
      <c r="E50" s="93" t="str">
        <f t="shared" si="0"/>
        <v/>
      </c>
      <c r="F50" s="93" t="str">
        <f t="shared" si="1"/>
        <v/>
      </c>
      <c r="G50" s="66">
        <f t="shared" si="6"/>
        <v>0</v>
      </c>
      <c r="H50" s="95">
        <f t="shared" si="2"/>
        <v>0</v>
      </c>
      <c r="I50" s="67"/>
      <c r="J50" s="68" t="str">
        <f t="shared" si="3"/>
        <v>- - -</v>
      </c>
      <c r="K50" s="69">
        <f t="shared" si="4"/>
        <v>0</v>
      </c>
      <c r="L50" s="69">
        <f t="shared" si="7"/>
        <v>0</v>
      </c>
      <c r="M50" s="70">
        <f t="shared" si="5"/>
        <v>4</v>
      </c>
      <c r="N50" s="71"/>
      <c r="O50" s="72"/>
    </row>
    <row r="51" spans="1:15" s="73" customFormat="1" ht="13.9">
      <c r="A51" s="63">
        <v>45</v>
      </c>
      <c r="B51" s="92" t="str">
        <f>IF(ISBLANK('1) Pflegegrade'!B51),"- - -",'1) Pflegegrade'!B51)</f>
        <v>- - -</v>
      </c>
      <c r="C51" s="94"/>
      <c r="D51" s="94"/>
      <c r="E51" s="93" t="str">
        <f t="shared" si="0"/>
        <v/>
      </c>
      <c r="F51" s="93" t="str">
        <f t="shared" si="1"/>
        <v/>
      </c>
      <c r="G51" s="66">
        <f t="shared" si="6"/>
        <v>0</v>
      </c>
      <c r="H51" s="95">
        <f t="shared" si="2"/>
        <v>0</v>
      </c>
      <c r="I51" s="67"/>
      <c r="J51" s="68" t="str">
        <f t="shared" si="3"/>
        <v>- - -</v>
      </c>
      <c r="K51" s="69">
        <f t="shared" si="4"/>
        <v>0</v>
      </c>
      <c r="L51" s="69">
        <f t="shared" si="7"/>
        <v>0</v>
      </c>
      <c r="M51" s="70">
        <f t="shared" si="5"/>
        <v>4</v>
      </c>
      <c r="N51" s="71"/>
      <c r="O51" s="72"/>
    </row>
    <row r="52" spans="1:15" s="73" customFormat="1" ht="13.9">
      <c r="A52" s="63">
        <v>46</v>
      </c>
      <c r="B52" s="92" t="str">
        <f>IF(ISBLANK('1) Pflegegrade'!B52),"- - -",'1) Pflegegrade'!B52)</f>
        <v>- - -</v>
      </c>
      <c r="C52" s="94"/>
      <c r="D52" s="94"/>
      <c r="E52" s="93" t="str">
        <f t="shared" si="0"/>
        <v/>
      </c>
      <c r="F52" s="93" t="str">
        <f t="shared" si="1"/>
        <v/>
      </c>
      <c r="G52" s="66">
        <f t="shared" si="6"/>
        <v>0</v>
      </c>
      <c r="H52" s="95">
        <f t="shared" si="2"/>
        <v>0</v>
      </c>
      <c r="I52" s="67"/>
      <c r="J52" s="68" t="str">
        <f t="shared" si="3"/>
        <v>- - -</v>
      </c>
      <c r="K52" s="69">
        <f t="shared" si="4"/>
        <v>0</v>
      </c>
      <c r="L52" s="69">
        <f t="shared" si="7"/>
        <v>0</v>
      </c>
      <c r="M52" s="70">
        <f t="shared" si="5"/>
        <v>4</v>
      </c>
      <c r="N52" s="71"/>
      <c r="O52" s="72"/>
    </row>
    <row r="53" spans="1:15" s="73" customFormat="1" ht="13.9">
      <c r="A53" s="63">
        <v>47</v>
      </c>
      <c r="B53" s="92" t="str">
        <f>IF(ISBLANK('1) Pflegegrade'!B53),"- - -",'1) Pflegegrade'!B53)</f>
        <v>- - -</v>
      </c>
      <c r="C53" s="94"/>
      <c r="D53" s="94"/>
      <c r="E53" s="93" t="str">
        <f t="shared" si="0"/>
        <v/>
      </c>
      <c r="F53" s="93" t="str">
        <f t="shared" si="1"/>
        <v/>
      </c>
      <c r="G53" s="66">
        <f t="shared" si="6"/>
        <v>0</v>
      </c>
      <c r="H53" s="95">
        <f t="shared" si="2"/>
        <v>0</v>
      </c>
      <c r="I53" s="67"/>
      <c r="J53" s="68" t="str">
        <f t="shared" si="3"/>
        <v>- - -</v>
      </c>
      <c r="K53" s="69">
        <f t="shared" si="4"/>
        <v>0</v>
      </c>
      <c r="L53" s="69">
        <f t="shared" si="7"/>
        <v>0</v>
      </c>
      <c r="M53" s="70">
        <f t="shared" si="5"/>
        <v>4</v>
      </c>
      <c r="N53" s="71"/>
      <c r="O53" s="72"/>
    </row>
    <row r="54" spans="1:15" s="73" customFormat="1" ht="13.9">
      <c r="A54" s="63">
        <v>48</v>
      </c>
      <c r="B54" s="92" t="str">
        <f>IF(ISBLANK('1) Pflegegrade'!B54),"- - -",'1) Pflegegrade'!B54)</f>
        <v>- - -</v>
      </c>
      <c r="C54" s="94"/>
      <c r="D54" s="94"/>
      <c r="E54" s="93" t="str">
        <f t="shared" si="0"/>
        <v/>
      </c>
      <c r="F54" s="93" t="str">
        <f t="shared" si="1"/>
        <v/>
      </c>
      <c r="G54" s="66">
        <f t="shared" si="6"/>
        <v>0</v>
      </c>
      <c r="H54" s="95">
        <f t="shared" si="2"/>
        <v>0</v>
      </c>
      <c r="I54" s="67"/>
      <c r="J54" s="68" t="str">
        <f t="shared" si="3"/>
        <v>- - -</v>
      </c>
      <c r="K54" s="69">
        <f t="shared" si="4"/>
        <v>0</v>
      </c>
      <c r="L54" s="69">
        <f t="shared" si="7"/>
        <v>0</v>
      </c>
      <c r="M54" s="70">
        <f t="shared" si="5"/>
        <v>4</v>
      </c>
      <c r="N54" s="71"/>
      <c r="O54" s="72"/>
    </row>
    <row r="55" spans="1:15" s="73" customFormat="1" ht="13.9">
      <c r="A55" s="63">
        <v>49</v>
      </c>
      <c r="B55" s="92" t="str">
        <f>IF(ISBLANK('1) Pflegegrade'!B55),"- - -",'1) Pflegegrade'!B55)</f>
        <v>- - -</v>
      </c>
      <c r="C55" s="94"/>
      <c r="D55" s="94"/>
      <c r="E55" s="93" t="str">
        <f t="shared" si="0"/>
        <v/>
      </c>
      <c r="F55" s="93" t="str">
        <f t="shared" si="1"/>
        <v/>
      </c>
      <c r="G55" s="66">
        <f t="shared" si="6"/>
        <v>0</v>
      </c>
      <c r="H55" s="95">
        <f t="shared" si="2"/>
        <v>0</v>
      </c>
      <c r="I55" s="67"/>
      <c r="J55" s="68" t="str">
        <f t="shared" si="3"/>
        <v>- - -</v>
      </c>
      <c r="K55" s="69">
        <f t="shared" si="4"/>
        <v>0</v>
      </c>
      <c r="L55" s="69">
        <f t="shared" si="7"/>
        <v>0</v>
      </c>
      <c r="M55" s="70">
        <f t="shared" si="5"/>
        <v>4</v>
      </c>
      <c r="N55" s="71"/>
      <c r="O55" s="72"/>
    </row>
    <row r="56" spans="1:15" s="73" customFormat="1" ht="13.9">
      <c r="A56" s="63">
        <v>50</v>
      </c>
      <c r="B56" s="92" t="str">
        <f>IF(ISBLANK('1) Pflegegrade'!B56),"- - -",'1) Pflegegrade'!B56)</f>
        <v>- - -</v>
      </c>
      <c r="C56" s="94"/>
      <c r="D56" s="94"/>
      <c r="E56" s="93" t="str">
        <f t="shared" si="0"/>
        <v/>
      </c>
      <c r="F56" s="93" t="str">
        <f t="shared" si="1"/>
        <v/>
      </c>
      <c r="G56" s="66">
        <f t="shared" si="6"/>
        <v>0</v>
      </c>
      <c r="H56" s="95">
        <f t="shared" si="2"/>
        <v>0</v>
      </c>
      <c r="I56" s="67"/>
      <c r="J56" s="68" t="str">
        <f t="shared" si="3"/>
        <v>- - -</v>
      </c>
      <c r="K56" s="69">
        <f t="shared" si="4"/>
        <v>0</v>
      </c>
      <c r="L56" s="69">
        <f t="shared" si="7"/>
        <v>0</v>
      </c>
      <c r="M56" s="70">
        <f t="shared" si="5"/>
        <v>4</v>
      </c>
      <c r="N56" s="71"/>
      <c r="O56" s="72"/>
    </row>
    <row r="57" spans="1:15" s="73" customFormat="1" ht="13.9">
      <c r="A57" s="63">
        <v>51</v>
      </c>
      <c r="B57" s="92" t="str">
        <f>IF(ISBLANK('1) Pflegegrade'!B57),"- - -",'1) Pflegegrade'!B57)</f>
        <v>- - -</v>
      </c>
      <c r="C57" s="94"/>
      <c r="D57" s="94"/>
      <c r="E57" s="93" t="str">
        <f t="shared" si="0"/>
        <v/>
      </c>
      <c r="F57" s="93" t="str">
        <f t="shared" si="1"/>
        <v/>
      </c>
      <c r="G57" s="66">
        <f t="shared" si="6"/>
        <v>0</v>
      </c>
      <c r="H57" s="95">
        <f t="shared" si="2"/>
        <v>0</v>
      </c>
      <c r="I57" s="67"/>
      <c r="J57" s="68" t="str">
        <f t="shared" si="3"/>
        <v>- - -</v>
      </c>
      <c r="K57" s="69">
        <f t="shared" si="4"/>
        <v>0</v>
      </c>
      <c r="L57" s="69">
        <f t="shared" si="7"/>
        <v>0</v>
      </c>
      <c r="M57" s="70">
        <f t="shared" si="5"/>
        <v>4</v>
      </c>
      <c r="N57" s="71"/>
      <c r="O57" s="72"/>
    </row>
    <row r="58" spans="1:15" s="73" customFormat="1" ht="13.9">
      <c r="A58" s="63">
        <v>52</v>
      </c>
      <c r="B58" s="92" t="str">
        <f>IF(ISBLANK('1) Pflegegrade'!B58),"- - -",'1) Pflegegrade'!B58)</f>
        <v>- - -</v>
      </c>
      <c r="C58" s="94"/>
      <c r="D58" s="94"/>
      <c r="E58" s="93" t="str">
        <f t="shared" si="0"/>
        <v/>
      </c>
      <c r="F58" s="93" t="str">
        <f t="shared" si="1"/>
        <v/>
      </c>
      <c r="G58" s="66">
        <f t="shared" si="6"/>
        <v>0</v>
      </c>
      <c r="H58" s="95">
        <f t="shared" si="2"/>
        <v>0</v>
      </c>
      <c r="I58" s="67"/>
      <c r="J58" s="68" t="str">
        <f t="shared" si="3"/>
        <v>- - -</v>
      </c>
      <c r="K58" s="69">
        <f t="shared" si="4"/>
        <v>0</v>
      </c>
      <c r="L58" s="69">
        <f t="shared" si="7"/>
        <v>0</v>
      </c>
      <c r="M58" s="70">
        <f t="shared" si="5"/>
        <v>4</v>
      </c>
      <c r="N58" s="71"/>
      <c r="O58" s="72"/>
    </row>
    <row r="59" spans="1:15" s="73" customFormat="1" ht="13.9">
      <c r="A59" s="63">
        <v>53</v>
      </c>
      <c r="B59" s="92" t="str">
        <f>IF(ISBLANK('1) Pflegegrade'!B59),"- - -",'1) Pflegegrade'!B59)</f>
        <v>- - -</v>
      </c>
      <c r="C59" s="94"/>
      <c r="D59" s="94"/>
      <c r="E59" s="93" t="str">
        <f t="shared" si="0"/>
        <v/>
      </c>
      <c r="F59" s="93" t="str">
        <f t="shared" si="1"/>
        <v/>
      </c>
      <c r="G59" s="66">
        <f t="shared" si="6"/>
        <v>0</v>
      </c>
      <c r="H59" s="95">
        <f t="shared" si="2"/>
        <v>0</v>
      </c>
      <c r="I59" s="67"/>
      <c r="J59" s="68" t="str">
        <f t="shared" si="3"/>
        <v>- - -</v>
      </c>
      <c r="K59" s="69">
        <f t="shared" si="4"/>
        <v>0</v>
      </c>
      <c r="L59" s="69">
        <f t="shared" si="7"/>
        <v>0</v>
      </c>
      <c r="M59" s="70">
        <f t="shared" si="5"/>
        <v>4</v>
      </c>
      <c r="N59" s="71"/>
      <c r="O59" s="72"/>
    </row>
    <row r="60" spans="1:15" s="73" customFormat="1" ht="13.9">
      <c r="A60" s="63">
        <v>54</v>
      </c>
      <c r="B60" s="92" t="str">
        <f>IF(ISBLANK('1) Pflegegrade'!B60),"- - -",'1) Pflegegrade'!B60)</f>
        <v>- - -</v>
      </c>
      <c r="C60" s="94"/>
      <c r="D60" s="94"/>
      <c r="E60" s="93" t="str">
        <f t="shared" si="0"/>
        <v/>
      </c>
      <c r="F60" s="93" t="str">
        <f t="shared" si="1"/>
        <v/>
      </c>
      <c r="G60" s="66">
        <f t="shared" si="6"/>
        <v>0</v>
      </c>
      <c r="H60" s="95">
        <f t="shared" si="2"/>
        <v>0</v>
      </c>
      <c r="I60" s="67"/>
      <c r="J60" s="68" t="str">
        <f t="shared" si="3"/>
        <v>- - -</v>
      </c>
      <c r="K60" s="69">
        <f t="shared" si="4"/>
        <v>0</v>
      </c>
      <c r="L60" s="69">
        <f t="shared" si="7"/>
        <v>0</v>
      </c>
      <c r="M60" s="70">
        <f t="shared" si="5"/>
        <v>4</v>
      </c>
      <c r="N60" s="71"/>
      <c r="O60" s="72"/>
    </row>
    <row r="61" spans="1:15" s="73" customFormat="1" ht="13.9">
      <c r="A61" s="63">
        <v>55</v>
      </c>
      <c r="B61" s="92" t="str">
        <f>IF(ISBLANK('1) Pflegegrade'!B61),"- - -",'1) Pflegegrade'!B61)</f>
        <v>- - -</v>
      </c>
      <c r="C61" s="94"/>
      <c r="D61" s="94"/>
      <c r="E61" s="93" t="str">
        <f t="shared" si="0"/>
        <v/>
      </c>
      <c r="F61" s="93" t="str">
        <f t="shared" si="1"/>
        <v/>
      </c>
      <c r="G61" s="66">
        <f t="shared" si="6"/>
        <v>0</v>
      </c>
      <c r="H61" s="95">
        <f t="shared" si="2"/>
        <v>0</v>
      </c>
      <c r="I61" s="67"/>
      <c r="J61" s="68" t="str">
        <f t="shared" si="3"/>
        <v>- - -</v>
      </c>
      <c r="K61" s="69">
        <f t="shared" si="4"/>
        <v>0</v>
      </c>
      <c r="L61" s="69">
        <f t="shared" si="7"/>
        <v>0</v>
      </c>
      <c r="M61" s="70">
        <f t="shared" si="5"/>
        <v>4</v>
      </c>
      <c r="N61" s="71"/>
      <c r="O61" s="72"/>
    </row>
    <row r="62" spans="1:15" s="73" customFormat="1" ht="13.9">
      <c r="A62" s="63">
        <v>56</v>
      </c>
      <c r="B62" s="92" t="str">
        <f>IF(ISBLANK('1) Pflegegrade'!B62),"- - -",'1) Pflegegrade'!B62)</f>
        <v>- - -</v>
      </c>
      <c r="C62" s="94"/>
      <c r="D62" s="94"/>
      <c r="E62" s="93" t="str">
        <f t="shared" si="0"/>
        <v/>
      </c>
      <c r="F62" s="93" t="str">
        <f t="shared" si="1"/>
        <v/>
      </c>
      <c r="G62" s="66">
        <f t="shared" si="6"/>
        <v>0</v>
      </c>
      <c r="H62" s="95">
        <f t="shared" si="2"/>
        <v>0</v>
      </c>
      <c r="I62" s="67"/>
      <c r="J62" s="68" t="str">
        <f t="shared" si="3"/>
        <v>- - -</v>
      </c>
      <c r="K62" s="69">
        <f t="shared" si="4"/>
        <v>0</v>
      </c>
      <c r="L62" s="69">
        <f t="shared" si="7"/>
        <v>0</v>
      </c>
      <c r="M62" s="70">
        <f t="shared" si="5"/>
        <v>4</v>
      </c>
      <c r="N62" s="71"/>
      <c r="O62" s="72"/>
    </row>
    <row r="63" spans="1:15" s="73" customFormat="1" ht="13.9">
      <c r="A63" s="63">
        <v>57</v>
      </c>
      <c r="B63" s="92" t="str">
        <f>IF(ISBLANK('1) Pflegegrade'!B63),"- - -",'1) Pflegegrade'!B63)</f>
        <v>- - -</v>
      </c>
      <c r="C63" s="94"/>
      <c r="D63" s="94"/>
      <c r="E63" s="93" t="str">
        <f t="shared" si="0"/>
        <v/>
      </c>
      <c r="F63" s="93" t="str">
        <f t="shared" si="1"/>
        <v/>
      </c>
      <c r="G63" s="66">
        <f t="shared" si="6"/>
        <v>0</v>
      </c>
      <c r="H63" s="95">
        <f t="shared" si="2"/>
        <v>0</v>
      </c>
      <c r="I63" s="67"/>
      <c r="J63" s="68" t="str">
        <f t="shared" si="3"/>
        <v>- - -</v>
      </c>
      <c r="K63" s="69">
        <f t="shared" si="4"/>
        <v>0</v>
      </c>
      <c r="L63" s="69">
        <f t="shared" si="7"/>
        <v>0</v>
      </c>
      <c r="M63" s="70">
        <f t="shared" si="5"/>
        <v>4</v>
      </c>
      <c r="N63" s="71"/>
      <c r="O63" s="72"/>
    </row>
    <row r="64" spans="1:15" s="73" customFormat="1" ht="13.9">
      <c r="A64" s="63">
        <v>58</v>
      </c>
      <c r="B64" s="92" t="str">
        <f>IF(ISBLANK('1) Pflegegrade'!B64),"- - -",'1) Pflegegrade'!B64)</f>
        <v>- - -</v>
      </c>
      <c r="C64" s="94"/>
      <c r="D64" s="94"/>
      <c r="E64" s="93" t="str">
        <f t="shared" si="0"/>
        <v/>
      </c>
      <c r="F64" s="93" t="str">
        <f t="shared" si="1"/>
        <v/>
      </c>
      <c r="G64" s="66">
        <f t="shared" si="6"/>
        <v>0</v>
      </c>
      <c r="H64" s="95">
        <f t="shared" si="2"/>
        <v>0</v>
      </c>
      <c r="I64" s="67"/>
      <c r="J64" s="68" t="str">
        <f t="shared" si="3"/>
        <v>- - -</v>
      </c>
      <c r="K64" s="69">
        <f t="shared" si="4"/>
        <v>0</v>
      </c>
      <c r="L64" s="69">
        <f t="shared" si="7"/>
        <v>0</v>
      </c>
      <c r="M64" s="70">
        <f t="shared" si="5"/>
        <v>4</v>
      </c>
      <c r="N64" s="71"/>
      <c r="O64" s="72"/>
    </row>
    <row r="65" spans="1:15" s="73" customFormat="1" ht="13.9">
      <c r="A65" s="63">
        <v>59</v>
      </c>
      <c r="B65" s="92" t="str">
        <f>IF(ISBLANK('1) Pflegegrade'!B65),"- - -",'1) Pflegegrade'!B65)</f>
        <v>- - -</v>
      </c>
      <c r="C65" s="94"/>
      <c r="D65" s="94"/>
      <c r="E65" s="93" t="str">
        <f t="shared" si="0"/>
        <v/>
      </c>
      <c r="F65" s="93" t="str">
        <f t="shared" si="1"/>
        <v/>
      </c>
      <c r="G65" s="66">
        <f t="shared" si="6"/>
        <v>0</v>
      </c>
      <c r="H65" s="95">
        <f t="shared" si="2"/>
        <v>0</v>
      </c>
      <c r="I65" s="67"/>
      <c r="J65" s="68" t="str">
        <f t="shared" si="3"/>
        <v>- - -</v>
      </c>
      <c r="K65" s="69">
        <f t="shared" si="4"/>
        <v>0</v>
      </c>
      <c r="L65" s="69">
        <f t="shared" si="7"/>
        <v>0</v>
      </c>
      <c r="M65" s="70">
        <f t="shared" si="5"/>
        <v>4</v>
      </c>
      <c r="N65" s="71"/>
      <c r="O65" s="72"/>
    </row>
    <row r="66" spans="1:15" s="73" customFormat="1" ht="13.9">
      <c r="A66" s="63">
        <v>60</v>
      </c>
      <c r="B66" s="92" t="str">
        <f>IF(ISBLANK('1) Pflegegrade'!B66),"- - -",'1) Pflegegrade'!B66)</f>
        <v>- - -</v>
      </c>
      <c r="C66" s="94"/>
      <c r="D66" s="94"/>
      <c r="E66" s="93" t="str">
        <f t="shared" si="0"/>
        <v/>
      </c>
      <c r="F66" s="93" t="str">
        <f t="shared" si="1"/>
        <v/>
      </c>
      <c r="G66" s="66">
        <f t="shared" si="6"/>
        <v>0</v>
      </c>
      <c r="H66" s="95">
        <f t="shared" si="2"/>
        <v>0</v>
      </c>
      <c r="I66" s="67"/>
      <c r="J66" s="68" t="str">
        <f t="shared" si="3"/>
        <v>- - -</v>
      </c>
      <c r="K66" s="69">
        <f t="shared" si="4"/>
        <v>0</v>
      </c>
      <c r="L66" s="69">
        <f t="shared" si="7"/>
        <v>0</v>
      </c>
      <c r="M66" s="70">
        <f t="shared" si="5"/>
        <v>4</v>
      </c>
      <c r="N66" s="71"/>
      <c r="O66" s="72"/>
    </row>
    <row r="67" spans="1:15" s="73" customFormat="1" ht="13.9">
      <c r="A67" s="63">
        <v>61</v>
      </c>
      <c r="B67" s="92" t="str">
        <f>IF(ISBLANK('1) Pflegegrade'!B67),"- - -",'1) Pflegegrade'!B67)</f>
        <v>- - -</v>
      </c>
      <c r="C67" s="94"/>
      <c r="D67" s="94"/>
      <c r="E67" s="93" t="str">
        <f t="shared" si="0"/>
        <v/>
      </c>
      <c r="F67" s="93" t="str">
        <f t="shared" si="1"/>
        <v/>
      </c>
      <c r="G67" s="66">
        <f t="shared" si="6"/>
        <v>0</v>
      </c>
      <c r="H67" s="95">
        <f t="shared" si="2"/>
        <v>0</v>
      </c>
      <c r="I67" s="67"/>
      <c r="J67" s="68" t="str">
        <f t="shared" si="3"/>
        <v>- - -</v>
      </c>
      <c r="K67" s="69">
        <f t="shared" si="4"/>
        <v>0</v>
      </c>
      <c r="L67" s="69">
        <f t="shared" si="7"/>
        <v>0</v>
      </c>
      <c r="M67" s="70">
        <f t="shared" si="5"/>
        <v>4</v>
      </c>
      <c r="N67" s="71"/>
      <c r="O67" s="72"/>
    </row>
    <row r="68" spans="1:15" s="73" customFormat="1" ht="13.9">
      <c r="A68" s="63">
        <v>62</v>
      </c>
      <c r="B68" s="92" t="str">
        <f>IF(ISBLANK('1) Pflegegrade'!B68),"- - -",'1) Pflegegrade'!B68)</f>
        <v>- - -</v>
      </c>
      <c r="C68" s="94"/>
      <c r="D68" s="94"/>
      <c r="E68" s="93" t="str">
        <f t="shared" si="0"/>
        <v/>
      </c>
      <c r="F68" s="93" t="str">
        <f t="shared" si="1"/>
        <v/>
      </c>
      <c r="G68" s="66">
        <f t="shared" si="6"/>
        <v>0</v>
      </c>
      <c r="H68" s="95">
        <f t="shared" si="2"/>
        <v>0</v>
      </c>
      <c r="I68" s="67"/>
      <c r="J68" s="68" t="str">
        <f t="shared" si="3"/>
        <v>- - -</v>
      </c>
      <c r="K68" s="69">
        <f t="shared" si="4"/>
        <v>0</v>
      </c>
      <c r="L68" s="69">
        <f t="shared" si="7"/>
        <v>0</v>
      </c>
      <c r="M68" s="70">
        <f t="shared" si="5"/>
        <v>4</v>
      </c>
      <c r="N68" s="71"/>
      <c r="O68" s="72"/>
    </row>
    <row r="69" spans="1:15" s="73" customFormat="1" ht="13.9">
      <c r="A69" s="63">
        <v>63</v>
      </c>
      <c r="B69" s="92" t="str">
        <f>IF(ISBLANK('1) Pflegegrade'!B69),"- - -",'1) Pflegegrade'!B69)</f>
        <v>- - -</v>
      </c>
      <c r="C69" s="94"/>
      <c r="D69" s="94"/>
      <c r="E69" s="93" t="str">
        <f t="shared" si="0"/>
        <v/>
      </c>
      <c r="F69" s="93" t="str">
        <f t="shared" si="1"/>
        <v/>
      </c>
      <c r="G69" s="66">
        <f t="shared" si="6"/>
        <v>0</v>
      </c>
      <c r="H69" s="95">
        <f t="shared" si="2"/>
        <v>0</v>
      </c>
      <c r="I69" s="67"/>
      <c r="J69" s="68" t="str">
        <f t="shared" si="3"/>
        <v>- - -</v>
      </c>
      <c r="K69" s="69">
        <f t="shared" si="4"/>
        <v>0</v>
      </c>
      <c r="L69" s="69">
        <f t="shared" si="7"/>
        <v>0</v>
      </c>
      <c r="M69" s="70">
        <f t="shared" si="5"/>
        <v>4</v>
      </c>
      <c r="N69" s="71"/>
      <c r="O69" s="72"/>
    </row>
    <row r="70" spans="1:15" s="73" customFormat="1" ht="13.9">
      <c r="A70" s="63">
        <v>64</v>
      </c>
      <c r="B70" s="92" t="str">
        <f>IF(ISBLANK('1) Pflegegrade'!B70),"- - -",'1) Pflegegrade'!B70)</f>
        <v>- - -</v>
      </c>
      <c r="C70" s="94"/>
      <c r="D70" s="94"/>
      <c r="E70" s="93" t="str">
        <f t="shared" si="0"/>
        <v/>
      </c>
      <c r="F70" s="93" t="str">
        <f t="shared" si="1"/>
        <v/>
      </c>
      <c r="G70" s="66">
        <f t="shared" si="6"/>
        <v>0</v>
      </c>
      <c r="H70" s="95">
        <f t="shared" si="2"/>
        <v>0</v>
      </c>
      <c r="I70" s="67"/>
      <c r="J70" s="68" t="str">
        <f t="shared" si="3"/>
        <v>- - -</v>
      </c>
      <c r="K70" s="69">
        <f t="shared" si="4"/>
        <v>0</v>
      </c>
      <c r="L70" s="69">
        <f t="shared" si="7"/>
        <v>0</v>
      </c>
      <c r="M70" s="70">
        <f t="shared" si="5"/>
        <v>4</v>
      </c>
      <c r="N70" s="71"/>
      <c r="O70" s="72"/>
    </row>
    <row r="71" spans="1:15" s="73" customFormat="1" ht="13.9">
      <c r="A71" s="63">
        <v>65</v>
      </c>
      <c r="B71" s="92" t="str">
        <f>IF(ISBLANK('1) Pflegegrade'!B71),"- - -",'1) Pflegegrade'!B71)</f>
        <v>- - -</v>
      </c>
      <c r="C71" s="94"/>
      <c r="D71" s="94"/>
      <c r="E71" s="93" t="str">
        <f t="shared" si="0"/>
        <v/>
      </c>
      <c r="F71" s="93" t="str">
        <f t="shared" si="1"/>
        <v/>
      </c>
      <c r="G71" s="66">
        <f t="shared" si="6"/>
        <v>0</v>
      </c>
      <c r="H71" s="95">
        <f t="shared" si="2"/>
        <v>0</v>
      </c>
      <c r="I71" s="67"/>
      <c r="J71" s="68" t="str">
        <f t="shared" si="3"/>
        <v>- - -</v>
      </c>
      <c r="K71" s="69">
        <f t="shared" si="4"/>
        <v>0</v>
      </c>
      <c r="L71" s="69">
        <f t="shared" si="7"/>
        <v>0</v>
      </c>
      <c r="M71" s="70">
        <f t="shared" si="5"/>
        <v>4</v>
      </c>
      <c r="N71" s="71"/>
      <c r="O71" s="72"/>
    </row>
    <row r="72" spans="1:15" s="73" customFormat="1" ht="13.9">
      <c r="A72" s="63">
        <v>66</v>
      </c>
      <c r="B72" s="92" t="str">
        <f>IF(ISBLANK('1) Pflegegrade'!B72),"- - -",'1) Pflegegrade'!B72)</f>
        <v>- - -</v>
      </c>
      <c r="C72" s="94"/>
      <c r="D72" s="94"/>
      <c r="E72" s="93" t="str">
        <f t="shared" ref="E72:E135" si="8">IF(ISBLANK(C72),"",1685)</f>
        <v/>
      </c>
      <c r="F72" s="93" t="str">
        <f t="shared" ref="F72:F135" si="9">IF(ISBLANK(D72),"",1854)</f>
        <v/>
      </c>
      <c r="G72" s="66">
        <f t="shared" si="6"/>
        <v>0</v>
      </c>
      <c r="H72" s="95">
        <f t="shared" ref="H72:H135" si="10">IF(ISBLANK(G72),0,G72/12)</f>
        <v>0</v>
      </c>
      <c r="I72" s="67"/>
      <c r="J72" s="68" t="str">
        <f t="shared" ref="J72:J135" si="11">IF(ISNUMBER(I72/H72),I72/H72,"- - -")</f>
        <v>- - -</v>
      </c>
      <c r="K72" s="69">
        <f t="shared" ref="K72:K135" si="12">IF(OR(ISBLANK(I72),I72&gt;H72),0,H72-I72)</f>
        <v>0</v>
      </c>
      <c r="L72" s="69">
        <f t="shared" si="7"/>
        <v>0</v>
      </c>
      <c r="M72" s="70">
        <f t="shared" ref="M72:M135" si="13">IF($B$157=0,"",RANK(L72,$L$7:$L$156,0))</f>
        <v>4</v>
      </c>
      <c r="N72" s="71"/>
      <c r="O72" s="72"/>
    </row>
    <row r="73" spans="1:15" s="73" customFormat="1" ht="13.9">
      <c r="A73" s="63">
        <v>67</v>
      </c>
      <c r="B73" s="92" t="str">
        <f>IF(ISBLANK('1) Pflegegrade'!B73),"- - -",'1) Pflegegrade'!B73)</f>
        <v>- - -</v>
      </c>
      <c r="C73" s="94"/>
      <c r="D73" s="94"/>
      <c r="E73" s="93" t="str">
        <f t="shared" si="8"/>
        <v/>
      </c>
      <c r="F73" s="93" t="str">
        <f t="shared" si="9"/>
        <v/>
      </c>
      <c r="G73" s="66">
        <f t="shared" si="6"/>
        <v>0</v>
      </c>
      <c r="H73" s="95">
        <f t="shared" si="10"/>
        <v>0</v>
      </c>
      <c r="I73" s="67"/>
      <c r="J73" s="68" t="str">
        <f t="shared" si="11"/>
        <v>- - -</v>
      </c>
      <c r="K73" s="69">
        <f t="shared" si="12"/>
        <v>0</v>
      </c>
      <c r="L73" s="69">
        <f t="shared" si="7"/>
        <v>0</v>
      </c>
      <c r="M73" s="70">
        <f t="shared" si="13"/>
        <v>4</v>
      </c>
      <c r="N73" s="71"/>
      <c r="O73" s="72"/>
    </row>
    <row r="74" spans="1:15" s="73" customFormat="1" ht="13.9">
      <c r="A74" s="63">
        <v>68</v>
      </c>
      <c r="B74" s="92" t="str">
        <f>IF(ISBLANK('1) Pflegegrade'!B74),"- - -",'1) Pflegegrade'!B74)</f>
        <v>- - -</v>
      </c>
      <c r="C74" s="94"/>
      <c r="D74" s="94"/>
      <c r="E74" s="93" t="str">
        <f t="shared" si="8"/>
        <v/>
      </c>
      <c r="F74" s="93" t="str">
        <f t="shared" si="9"/>
        <v/>
      </c>
      <c r="G74" s="66">
        <f t="shared" si="6"/>
        <v>0</v>
      </c>
      <c r="H74" s="95">
        <f t="shared" si="10"/>
        <v>0</v>
      </c>
      <c r="I74" s="67"/>
      <c r="J74" s="68" t="str">
        <f t="shared" si="11"/>
        <v>- - -</v>
      </c>
      <c r="K74" s="69">
        <f t="shared" si="12"/>
        <v>0</v>
      </c>
      <c r="L74" s="69">
        <f t="shared" si="7"/>
        <v>0</v>
      </c>
      <c r="M74" s="70">
        <f t="shared" si="13"/>
        <v>4</v>
      </c>
      <c r="N74" s="71"/>
      <c r="O74" s="72"/>
    </row>
    <row r="75" spans="1:15" s="73" customFormat="1" ht="13.9">
      <c r="A75" s="63">
        <v>69</v>
      </c>
      <c r="B75" s="92" t="str">
        <f>IF(ISBLANK('1) Pflegegrade'!B75),"- - -",'1) Pflegegrade'!B75)</f>
        <v>- - -</v>
      </c>
      <c r="C75" s="94"/>
      <c r="D75" s="94"/>
      <c r="E75" s="93" t="str">
        <f t="shared" si="8"/>
        <v/>
      </c>
      <c r="F75" s="93" t="str">
        <f t="shared" si="9"/>
        <v/>
      </c>
      <c r="G75" s="66">
        <f t="shared" ref="G75:G138" si="14">SUM(E75:F75)</f>
        <v>0</v>
      </c>
      <c r="H75" s="95">
        <f t="shared" si="10"/>
        <v>0</v>
      </c>
      <c r="I75" s="67"/>
      <c r="J75" s="68" t="str">
        <f t="shared" si="11"/>
        <v>- - -</v>
      </c>
      <c r="K75" s="69">
        <f t="shared" si="12"/>
        <v>0</v>
      </c>
      <c r="L75" s="69">
        <f t="shared" ref="L75:L138" si="15">K75*12</f>
        <v>0</v>
      </c>
      <c r="M75" s="70">
        <f t="shared" si="13"/>
        <v>4</v>
      </c>
      <c r="N75" s="71"/>
      <c r="O75" s="72"/>
    </row>
    <row r="76" spans="1:15" s="73" customFormat="1" ht="13.9">
      <c r="A76" s="63">
        <v>70</v>
      </c>
      <c r="B76" s="92" t="str">
        <f>IF(ISBLANK('1) Pflegegrade'!B76),"- - -",'1) Pflegegrade'!B76)</f>
        <v>- - -</v>
      </c>
      <c r="C76" s="94"/>
      <c r="D76" s="94"/>
      <c r="E76" s="93" t="str">
        <f t="shared" si="8"/>
        <v/>
      </c>
      <c r="F76" s="93" t="str">
        <f t="shared" si="9"/>
        <v/>
      </c>
      <c r="G76" s="66">
        <f t="shared" si="14"/>
        <v>0</v>
      </c>
      <c r="H76" s="95">
        <f t="shared" si="10"/>
        <v>0</v>
      </c>
      <c r="I76" s="67"/>
      <c r="J76" s="68" t="str">
        <f t="shared" si="11"/>
        <v>- - -</v>
      </c>
      <c r="K76" s="69">
        <f t="shared" si="12"/>
        <v>0</v>
      </c>
      <c r="L76" s="69">
        <f t="shared" si="15"/>
        <v>0</v>
      </c>
      <c r="M76" s="70">
        <f t="shared" si="13"/>
        <v>4</v>
      </c>
      <c r="N76" s="71"/>
      <c r="O76" s="72"/>
    </row>
    <row r="77" spans="1:15" s="73" customFormat="1" ht="13.9">
      <c r="A77" s="63">
        <v>71</v>
      </c>
      <c r="B77" s="92" t="str">
        <f>IF(ISBLANK('1) Pflegegrade'!B77),"- - -",'1) Pflegegrade'!B77)</f>
        <v>- - -</v>
      </c>
      <c r="C77" s="94"/>
      <c r="D77" s="94"/>
      <c r="E77" s="93" t="str">
        <f t="shared" si="8"/>
        <v/>
      </c>
      <c r="F77" s="93" t="str">
        <f t="shared" si="9"/>
        <v/>
      </c>
      <c r="G77" s="66">
        <f t="shared" si="14"/>
        <v>0</v>
      </c>
      <c r="H77" s="95">
        <f t="shared" si="10"/>
        <v>0</v>
      </c>
      <c r="I77" s="67"/>
      <c r="J77" s="68" t="str">
        <f t="shared" si="11"/>
        <v>- - -</v>
      </c>
      <c r="K77" s="69">
        <f t="shared" si="12"/>
        <v>0</v>
      </c>
      <c r="L77" s="69">
        <f t="shared" si="15"/>
        <v>0</v>
      </c>
      <c r="M77" s="70">
        <f t="shared" si="13"/>
        <v>4</v>
      </c>
      <c r="N77" s="71"/>
      <c r="O77" s="72"/>
    </row>
    <row r="78" spans="1:15" s="73" customFormat="1" ht="13.9">
      <c r="A78" s="63">
        <v>72</v>
      </c>
      <c r="B78" s="92" t="str">
        <f>IF(ISBLANK('1) Pflegegrade'!B78),"- - -",'1) Pflegegrade'!B78)</f>
        <v>- - -</v>
      </c>
      <c r="C78" s="94"/>
      <c r="D78" s="94"/>
      <c r="E78" s="93" t="str">
        <f t="shared" si="8"/>
        <v/>
      </c>
      <c r="F78" s="93" t="str">
        <f t="shared" si="9"/>
        <v/>
      </c>
      <c r="G78" s="66">
        <f t="shared" si="14"/>
        <v>0</v>
      </c>
      <c r="H78" s="95">
        <f t="shared" si="10"/>
        <v>0</v>
      </c>
      <c r="I78" s="67"/>
      <c r="J78" s="68" t="str">
        <f t="shared" si="11"/>
        <v>- - -</v>
      </c>
      <c r="K78" s="69">
        <f t="shared" si="12"/>
        <v>0</v>
      </c>
      <c r="L78" s="69">
        <f t="shared" si="15"/>
        <v>0</v>
      </c>
      <c r="M78" s="70">
        <f t="shared" si="13"/>
        <v>4</v>
      </c>
      <c r="N78" s="71"/>
      <c r="O78" s="72"/>
    </row>
    <row r="79" spans="1:15" s="73" customFormat="1" ht="13.9">
      <c r="A79" s="63">
        <v>73</v>
      </c>
      <c r="B79" s="92" t="str">
        <f>IF(ISBLANK('1) Pflegegrade'!B79),"- - -",'1) Pflegegrade'!B79)</f>
        <v>- - -</v>
      </c>
      <c r="C79" s="94"/>
      <c r="D79" s="94"/>
      <c r="E79" s="93" t="str">
        <f t="shared" si="8"/>
        <v/>
      </c>
      <c r="F79" s="93" t="str">
        <f t="shared" si="9"/>
        <v/>
      </c>
      <c r="G79" s="66">
        <f t="shared" si="14"/>
        <v>0</v>
      </c>
      <c r="H79" s="95">
        <f t="shared" si="10"/>
        <v>0</v>
      </c>
      <c r="I79" s="67"/>
      <c r="J79" s="68" t="str">
        <f t="shared" si="11"/>
        <v>- - -</v>
      </c>
      <c r="K79" s="69">
        <f t="shared" si="12"/>
        <v>0</v>
      </c>
      <c r="L79" s="69">
        <f t="shared" si="15"/>
        <v>0</v>
      </c>
      <c r="M79" s="70">
        <f t="shared" si="13"/>
        <v>4</v>
      </c>
      <c r="N79" s="71"/>
      <c r="O79" s="72"/>
    </row>
    <row r="80" spans="1:15" s="73" customFormat="1" ht="13.9">
      <c r="A80" s="63">
        <v>74</v>
      </c>
      <c r="B80" s="92" t="str">
        <f>IF(ISBLANK('1) Pflegegrade'!B80),"- - -",'1) Pflegegrade'!B80)</f>
        <v>- - -</v>
      </c>
      <c r="C80" s="94"/>
      <c r="D80" s="94"/>
      <c r="E80" s="93" t="str">
        <f t="shared" si="8"/>
        <v/>
      </c>
      <c r="F80" s="93" t="str">
        <f t="shared" si="9"/>
        <v/>
      </c>
      <c r="G80" s="66">
        <f t="shared" si="14"/>
        <v>0</v>
      </c>
      <c r="H80" s="95">
        <f t="shared" si="10"/>
        <v>0</v>
      </c>
      <c r="I80" s="67"/>
      <c r="J80" s="68" t="str">
        <f t="shared" si="11"/>
        <v>- - -</v>
      </c>
      <c r="K80" s="69">
        <f t="shared" si="12"/>
        <v>0</v>
      </c>
      <c r="L80" s="69">
        <f t="shared" si="15"/>
        <v>0</v>
      </c>
      <c r="M80" s="70">
        <f t="shared" si="13"/>
        <v>4</v>
      </c>
      <c r="N80" s="71"/>
      <c r="O80" s="72"/>
    </row>
    <row r="81" spans="1:15" s="73" customFormat="1" ht="13.9">
      <c r="A81" s="63">
        <v>75</v>
      </c>
      <c r="B81" s="92" t="str">
        <f>IF(ISBLANK('1) Pflegegrade'!B81),"- - -",'1) Pflegegrade'!B81)</f>
        <v>- - -</v>
      </c>
      <c r="C81" s="94"/>
      <c r="D81" s="94"/>
      <c r="E81" s="93" t="str">
        <f t="shared" si="8"/>
        <v/>
      </c>
      <c r="F81" s="93" t="str">
        <f t="shared" si="9"/>
        <v/>
      </c>
      <c r="G81" s="66">
        <f t="shared" si="14"/>
        <v>0</v>
      </c>
      <c r="H81" s="95">
        <f t="shared" si="10"/>
        <v>0</v>
      </c>
      <c r="I81" s="67"/>
      <c r="J81" s="68" t="str">
        <f t="shared" si="11"/>
        <v>- - -</v>
      </c>
      <c r="K81" s="69">
        <f t="shared" si="12"/>
        <v>0</v>
      </c>
      <c r="L81" s="69">
        <f t="shared" si="15"/>
        <v>0</v>
      </c>
      <c r="M81" s="70">
        <f t="shared" si="13"/>
        <v>4</v>
      </c>
      <c r="N81" s="71"/>
      <c r="O81" s="72"/>
    </row>
    <row r="82" spans="1:15" s="73" customFormat="1" ht="13.9">
      <c r="A82" s="63">
        <v>76</v>
      </c>
      <c r="B82" s="92" t="str">
        <f>IF(ISBLANK('1) Pflegegrade'!B82),"- - -",'1) Pflegegrade'!B82)</f>
        <v>- - -</v>
      </c>
      <c r="C82" s="94"/>
      <c r="D82" s="94"/>
      <c r="E82" s="93" t="str">
        <f t="shared" si="8"/>
        <v/>
      </c>
      <c r="F82" s="93" t="str">
        <f t="shared" si="9"/>
        <v/>
      </c>
      <c r="G82" s="66">
        <f t="shared" si="14"/>
        <v>0</v>
      </c>
      <c r="H82" s="95">
        <f t="shared" si="10"/>
        <v>0</v>
      </c>
      <c r="I82" s="67"/>
      <c r="J82" s="68" t="str">
        <f t="shared" si="11"/>
        <v>- - -</v>
      </c>
      <c r="K82" s="69">
        <f t="shared" si="12"/>
        <v>0</v>
      </c>
      <c r="L82" s="69">
        <f t="shared" si="15"/>
        <v>0</v>
      </c>
      <c r="M82" s="70">
        <f t="shared" si="13"/>
        <v>4</v>
      </c>
      <c r="N82" s="71"/>
      <c r="O82" s="72"/>
    </row>
    <row r="83" spans="1:15" s="73" customFormat="1" ht="13.9">
      <c r="A83" s="63">
        <v>77</v>
      </c>
      <c r="B83" s="92" t="str">
        <f>IF(ISBLANK('1) Pflegegrade'!B83),"- - -",'1) Pflegegrade'!B83)</f>
        <v>- - -</v>
      </c>
      <c r="C83" s="94"/>
      <c r="D83" s="94"/>
      <c r="E83" s="93" t="str">
        <f t="shared" si="8"/>
        <v/>
      </c>
      <c r="F83" s="93" t="str">
        <f t="shared" si="9"/>
        <v/>
      </c>
      <c r="G83" s="66">
        <f t="shared" si="14"/>
        <v>0</v>
      </c>
      <c r="H83" s="95">
        <f t="shared" si="10"/>
        <v>0</v>
      </c>
      <c r="I83" s="67"/>
      <c r="J83" s="68" t="str">
        <f t="shared" si="11"/>
        <v>- - -</v>
      </c>
      <c r="K83" s="69">
        <f t="shared" si="12"/>
        <v>0</v>
      </c>
      <c r="L83" s="69">
        <f t="shared" si="15"/>
        <v>0</v>
      </c>
      <c r="M83" s="70">
        <f t="shared" si="13"/>
        <v>4</v>
      </c>
      <c r="N83" s="71"/>
      <c r="O83" s="72"/>
    </row>
    <row r="84" spans="1:15" s="73" customFormat="1" ht="13.9">
      <c r="A84" s="63">
        <v>78</v>
      </c>
      <c r="B84" s="92" t="str">
        <f>IF(ISBLANK('1) Pflegegrade'!B84),"- - -",'1) Pflegegrade'!B84)</f>
        <v>- - -</v>
      </c>
      <c r="C84" s="94"/>
      <c r="D84" s="94"/>
      <c r="E84" s="93" t="str">
        <f t="shared" si="8"/>
        <v/>
      </c>
      <c r="F84" s="93" t="str">
        <f t="shared" si="9"/>
        <v/>
      </c>
      <c r="G84" s="66">
        <f t="shared" si="14"/>
        <v>0</v>
      </c>
      <c r="H84" s="95">
        <f t="shared" si="10"/>
        <v>0</v>
      </c>
      <c r="I84" s="67"/>
      <c r="J84" s="68" t="str">
        <f t="shared" si="11"/>
        <v>- - -</v>
      </c>
      <c r="K84" s="69">
        <f t="shared" si="12"/>
        <v>0</v>
      </c>
      <c r="L84" s="69">
        <f t="shared" si="15"/>
        <v>0</v>
      </c>
      <c r="M84" s="70">
        <f t="shared" si="13"/>
        <v>4</v>
      </c>
      <c r="N84" s="71"/>
      <c r="O84" s="72"/>
    </row>
    <row r="85" spans="1:15" s="73" customFormat="1" ht="13.9">
      <c r="A85" s="63">
        <v>79</v>
      </c>
      <c r="B85" s="92" t="str">
        <f>IF(ISBLANK('1) Pflegegrade'!B85),"- - -",'1) Pflegegrade'!B85)</f>
        <v>- - -</v>
      </c>
      <c r="C85" s="94"/>
      <c r="D85" s="94"/>
      <c r="E85" s="93" t="str">
        <f t="shared" si="8"/>
        <v/>
      </c>
      <c r="F85" s="93" t="str">
        <f t="shared" si="9"/>
        <v/>
      </c>
      <c r="G85" s="66">
        <f t="shared" si="14"/>
        <v>0</v>
      </c>
      <c r="H85" s="95">
        <f t="shared" si="10"/>
        <v>0</v>
      </c>
      <c r="I85" s="67"/>
      <c r="J85" s="68" t="str">
        <f t="shared" si="11"/>
        <v>- - -</v>
      </c>
      <c r="K85" s="69">
        <f t="shared" si="12"/>
        <v>0</v>
      </c>
      <c r="L85" s="69">
        <f t="shared" si="15"/>
        <v>0</v>
      </c>
      <c r="M85" s="70">
        <f t="shared" si="13"/>
        <v>4</v>
      </c>
      <c r="N85" s="71"/>
      <c r="O85" s="72"/>
    </row>
    <row r="86" spans="1:15" s="73" customFormat="1" ht="13.9">
      <c r="A86" s="63">
        <v>80</v>
      </c>
      <c r="B86" s="92" t="str">
        <f>IF(ISBLANK('1) Pflegegrade'!B86),"- - -",'1) Pflegegrade'!B86)</f>
        <v>- - -</v>
      </c>
      <c r="C86" s="94"/>
      <c r="D86" s="94"/>
      <c r="E86" s="93" t="str">
        <f t="shared" si="8"/>
        <v/>
      </c>
      <c r="F86" s="93" t="str">
        <f t="shared" si="9"/>
        <v/>
      </c>
      <c r="G86" s="66">
        <f t="shared" si="14"/>
        <v>0</v>
      </c>
      <c r="H86" s="95">
        <f t="shared" si="10"/>
        <v>0</v>
      </c>
      <c r="I86" s="67"/>
      <c r="J86" s="68" t="str">
        <f t="shared" si="11"/>
        <v>- - -</v>
      </c>
      <c r="K86" s="69">
        <f t="shared" si="12"/>
        <v>0</v>
      </c>
      <c r="L86" s="69">
        <f t="shared" si="15"/>
        <v>0</v>
      </c>
      <c r="M86" s="70">
        <f t="shared" si="13"/>
        <v>4</v>
      </c>
      <c r="N86" s="71"/>
      <c r="O86" s="72"/>
    </row>
    <row r="87" spans="1:15" s="73" customFormat="1" ht="13.9">
      <c r="A87" s="63">
        <v>81</v>
      </c>
      <c r="B87" s="92" t="str">
        <f>IF(ISBLANK('1) Pflegegrade'!B87),"- - -",'1) Pflegegrade'!B87)</f>
        <v>- - -</v>
      </c>
      <c r="C87" s="94"/>
      <c r="D87" s="94"/>
      <c r="E87" s="93" t="str">
        <f t="shared" si="8"/>
        <v/>
      </c>
      <c r="F87" s="93" t="str">
        <f t="shared" si="9"/>
        <v/>
      </c>
      <c r="G87" s="66">
        <f t="shared" si="14"/>
        <v>0</v>
      </c>
      <c r="H87" s="95">
        <f t="shared" si="10"/>
        <v>0</v>
      </c>
      <c r="I87" s="67"/>
      <c r="J87" s="68" t="str">
        <f t="shared" si="11"/>
        <v>- - -</v>
      </c>
      <c r="K87" s="69">
        <f t="shared" si="12"/>
        <v>0</v>
      </c>
      <c r="L87" s="69">
        <f t="shared" si="15"/>
        <v>0</v>
      </c>
      <c r="M87" s="70">
        <f t="shared" si="13"/>
        <v>4</v>
      </c>
      <c r="N87" s="71"/>
      <c r="O87" s="72"/>
    </row>
    <row r="88" spans="1:15" s="73" customFormat="1" ht="13.9">
      <c r="A88" s="63">
        <v>82</v>
      </c>
      <c r="B88" s="92" t="str">
        <f>IF(ISBLANK('1) Pflegegrade'!B88),"- - -",'1) Pflegegrade'!B88)</f>
        <v>- - -</v>
      </c>
      <c r="C88" s="94"/>
      <c r="D88" s="94"/>
      <c r="E88" s="93" t="str">
        <f t="shared" si="8"/>
        <v/>
      </c>
      <c r="F88" s="93" t="str">
        <f t="shared" si="9"/>
        <v/>
      </c>
      <c r="G88" s="66">
        <f t="shared" si="14"/>
        <v>0</v>
      </c>
      <c r="H88" s="95">
        <f t="shared" si="10"/>
        <v>0</v>
      </c>
      <c r="I88" s="67"/>
      <c r="J88" s="68" t="str">
        <f t="shared" si="11"/>
        <v>- - -</v>
      </c>
      <c r="K88" s="69">
        <f t="shared" si="12"/>
        <v>0</v>
      </c>
      <c r="L88" s="69">
        <f t="shared" si="15"/>
        <v>0</v>
      </c>
      <c r="M88" s="70">
        <f t="shared" si="13"/>
        <v>4</v>
      </c>
      <c r="N88" s="71"/>
      <c r="O88" s="72"/>
    </row>
    <row r="89" spans="1:15" s="73" customFormat="1" ht="13.9">
      <c r="A89" s="63">
        <v>83</v>
      </c>
      <c r="B89" s="92" t="str">
        <f>IF(ISBLANK('1) Pflegegrade'!B89),"- - -",'1) Pflegegrade'!B89)</f>
        <v>- - -</v>
      </c>
      <c r="C89" s="94"/>
      <c r="D89" s="94"/>
      <c r="E89" s="93" t="str">
        <f t="shared" si="8"/>
        <v/>
      </c>
      <c r="F89" s="93" t="str">
        <f t="shared" si="9"/>
        <v/>
      </c>
      <c r="G89" s="66">
        <f t="shared" si="14"/>
        <v>0</v>
      </c>
      <c r="H89" s="95">
        <f t="shared" si="10"/>
        <v>0</v>
      </c>
      <c r="I89" s="67"/>
      <c r="J89" s="68" t="str">
        <f t="shared" si="11"/>
        <v>- - -</v>
      </c>
      <c r="K89" s="69">
        <f t="shared" si="12"/>
        <v>0</v>
      </c>
      <c r="L89" s="69">
        <f t="shared" si="15"/>
        <v>0</v>
      </c>
      <c r="M89" s="70">
        <f t="shared" si="13"/>
        <v>4</v>
      </c>
      <c r="N89" s="71"/>
      <c r="O89" s="72"/>
    </row>
    <row r="90" spans="1:15" s="73" customFormat="1" ht="13.9">
      <c r="A90" s="63">
        <v>84</v>
      </c>
      <c r="B90" s="92" t="str">
        <f>IF(ISBLANK('1) Pflegegrade'!B90),"- - -",'1) Pflegegrade'!B90)</f>
        <v>- - -</v>
      </c>
      <c r="C90" s="94"/>
      <c r="D90" s="94"/>
      <c r="E90" s="93" t="str">
        <f t="shared" si="8"/>
        <v/>
      </c>
      <c r="F90" s="93" t="str">
        <f t="shared" si="9"/>
        <v/>
      </c>
      <c r="G90" s="66">
        <f t="shared" si="14"/>
        <v>0</v>
      </c>
      <c r="H90" s="95">
        <f t="shared" si="10"/>
        <v>0</v>
      </c>
      <c r="I90" s="67"/>
      <c r="J90" s="68" t="str">
        <f t="shared" si="11"/>
        <v>- - -</v>
      </c>
      <c r="K90" s="69">
        <f t="shared" si="12"/>
        <v>0</v>
      </c>
      <c r="L90" s="69">
        <f t="shared" si="15"/>
        <v>0</v>
      </c>
      <c r="M90" s="70">
        <f t="shared" si="13"/>
        <v>4</v>
      </c>
      <c r="N90" s="71"/>
      <c r="O90" s="72"/>
    </row>
    <row r="91" spans="1:15" s="73" customFormat="1" ht="13.9">
      <c r="A91" s="63">
        <v>85</v>
      </c>
      <c r="B91" s="92" t="str">
        <f>IF(ISBLANK('1) Pflegegrade'!B91),"- - -",'1) Pflegegrade'!B91)</f>
        <v>- - -</v>
      </c>
      <c r="C91" s="94"/>
      <c r="D91" s="94"/>
      <c r="E91" s="93" t="str">
        <f t="shared" si="8"/>
        <v/>
      </c>
      <c r="F91" s="93" t="str">
        <f t="shared" si="9"/>
        <v/>
      </c>
      <c r="G91" s="66">
        <f t="shared" si="14"/>
        <v>0</v>
      </c>
      <c r="H91" s="95">
        <f t="shared" si="10"/>
        <v>0</v>
      </c>
      <c r="I91" s="67"/>
      <c r="J91" s="68" t="str">
        <f t="shared" si="11"/>
        <v>- - -</v>
      </c>
      <c r="K91" s="69">
        <f t="shared" si="12"/>
        <v>0</v>
      </c>
      <c r="L91" s="69">
        <f t="shared" si="15"/>
        <v>0</v>
      </c>
      <c r="M91" s="70">
        <f t="shared" si="13"/>
        <v>4</v>
      </c>
      <c r="N91" s="71"/>
      <c r="O91" s="72"/>
    </row>
    <row r="92" spans="1:15" s="73" customFormat="1" ht="13.9">
      <c r="A92" s="63">
        <v>86</v>
      </c>
      <c r="B92" s="92" t="str">
        <f>IF(ISBLANK('1) Pflegegrade'!B92),"- - -",'1) Pflegegrade'!B92)</f>
        <v>- - -</v>
      </c>
      <c r="C92" s="94"/>
      <c r="D92" s="94"/>
      <c r="E92" s="93" t="str">
        <f t="shared" si="8"/>
        <v/>
      </c>
      <c r="F92" s="93" t="str">
        <f t="shared" si="9"/>
        <v/>
      </c>
      <c r="G92" s="66">
        <f t="shared" si="14"/>
        <v>0</v>
      </c>
      <c r="H92" s="95">
        <f t="shared" si="10"/>
        <v>0</v>
      </c>
      <c r="I92" s="67"/>
      <c r="J92" s="68" t="str">
        <f t="shared" si="11"/>
        <v>- - -</v>
      </c>
      <c r="K92" s="69">
        <f t="shared" si="12"/>
        <v>0</v>
      </c>
      <c r="L92" s="69">
        <f t="shared" si="15"/>
        <v>0</v>
      </c>
      <c r="M92" s="70">
        <f t="shared" si="13"/>
        <v>4</v>
      </c>
      <c r="N92" s="71"/>
      <c r="O92" s="72"/>
    </row>
    <row r="93" spans="1:15" s="73" customFormat="1" ht="13.9">
      <c r="A93" s="63">
        <v>87</v>
      </c>
      <c r="B93" s="92" t="str">
        <f>IF(ISBLANK('1) Pflegegrade'!B93),"- - -",'1) Pflegegrade'!B93)</f>
        <v>- - -</v>
      </c>
      <c r="C93" s="94"/>
      <c r="D93" s="94"/>
      <c r="E93" s="93" t="str">
        <f t="shared" si="8"/>
        <v/>
      </c>
      <c r="F93" s="93" t="str">
        <f t="shared" si="9"/>
        <v/>
      </c>
      <c r="G93" s="66">
        <f t="shared" si="14"/>
        <v>0</v>
      </c>
      <c r="H93" s="95">
        <f t="shared" si="10"/>
        <v>0</v>
      </c>
      <c r="I93" s="67"/>
      <c r="J93" s="68" t="str">
        <f t="shared" si="11"/>
        <v>- - -</v>
      </c>
      <c r="K93" s="69">
        <f t="shared" si="12"/>
        <v>0</v>
      </c>
      <c r="L93" s="69">
        <f t="shared" si="15"/>
        <v>0</v>
      </c>
      <c r="M93" s="70">
        <f t="shared" si="13"/>
        <v>4</v>
      </c>
      <c r="N93" s="71"/>
      <c r="O93" s="72"/>
    </row>
    <row r="94" spans="1:15" s="73" customFormat="1" ht="13.9">
      <c r="A94" s="63">
        <v>88</v>
      </c>
      <c r="B94" s="92" t="str">
        <f>IF(ISBLANK('1) Pflegegrade'!B94),"- - -",'1) Pflegegrade'!B94)</f>
        <v>- - -</v>
      </c>
      <c r="C94" s="94"/>
      <c r="D94" s="94"/>
      <c r="E94" s="93" t="str">
        <f t="shared" si="8"/>
        <v/>
      </c>
      <c r="F94" s="93" t="str">
        <f t="shared" si="9"/>
        <v/>
      </c>
      <c r="G94" s="66">
        <f t="shared" si="14"/>
        <v>0</v>
      </c>
      <c r="H94" s="95">
        <f t="shared" si="10"/>
        <v>0</v>
      </c>
      <c r="I94" s="67"/>
      <c r="J94" s="68" t="str">
        <f t="shared" si="11"/>
        <v>- - -</v>
      </c>
      <c r="K94" s="69">
        <f t="shared" si="12"/>
        <v>0</v>
      </c>
      <c r="L94" s="69">
        <f t="shared" si="15"/>
        <v>0</v>
      </c>
      <c r="M94" s="70">
        <f t="shared" si="13"/>
        <v>4</v>
      </c>
      <c r="N94" s="71"/>
      <c r="O94" s="72"/>
    </row>
    <row r="95" spans="1:15" s="73" customFormat="1" ht="13.9">
      <c r="A95" s="63">
        <v>89</v>
      </c>
      <c r="B95" s="92" t="str">
        <f>IF(ISBLANK('1) Pflegegrade'!B95),"- - -",'1) Pflegegrade'!B95)</f>
        <v>- - -</v>
      </c>
      <c r="C95" s="94"/>
      <c r="D95" s="94"/>
      <c r="E95" s="93" t="str">
        <f t="shared" si="8"/>
        <v/>
      </c>
      <c r="F95" s="93" t="str">
        <f t="shared" si="9"/>
        <v/>
      </c>
      <c r="G95" s="66">
        <f t="shared" si="14"/>
        <v>0</v>
      </c>
      <c r="H95" s="95">
        <f t="shared" si="10"/>
        <v>0</v>
      </c>
      <c r="I95" s="67"/>
      <c r="J95" s="68" t="str">
        <f t="shared" si="11"/>
        <v>- - -</v>
      </c>
      <c r="K95" s="69">
        <f t="shared" si="12"/>
        <v>0</v>
      </c>
      <c r="L95" s="69">
        <f t="shared" si="15"/>
        <v>0</v>
      </c>
      <c r="M95" s="70">
        <f t="shared" si="13"/>
        <v>4</v>
      </c>
      <c r="N95" s="71"/>
      <c r="O95" s="72"/>
    </row>
    <row r="96" spans="1:15" s="73" customFormat="1" ht="13.9">
      <c r="A96" s="63">
        <v>90</v>
      </c>
      <c r="B96" s="92" t="str">
        <f>IF(ISBLANK('1) Pflegegrade'!B96),"- - -",'1) Pflegegrade'!B96)</f>
        <v>- - -</v>
      </c>
      <c r="C96" s="94"/>
      <c r="D96" s="94"/>
      <c r="E96" s="93" t="str">
        <f t="shared" si="8"/>
        <v/>
      </c>
      <c r="F96" s="93" t="str">
        <f t="shared" si="9"/>
        <v/>
      </c>
      <c r="G96" s="66">
        <f t="shared" si="14"/>
        <v>0</v>
      </c>
      <c r="H96" s="95">
        <f t="shared" si="10"/>
        <v>0</v>
      </c>
      <c r="I96" s="67"/>
      <c r="J96" s="68" t="str">
        <f t="shared" si="11"/>
        <v>- - -</v>
      </c>
      <c r="K96" s="69">
        <f t="shared" si="12"/>
        <v>0</v>
      </c>
      <c r="L96" s="69">
        <f t="shared" si="15"/>
        <v>0</v>
      </c>
      <c r="M96" s="70">
        <f t="shared" si="13"/>
        <v>4</v>
      </c>
      <c r="N96" s="71"/>
      <c r="O96" s="72"/>
    </row>
    <row r="97" spans="1:15" s="73" customFormat="1" ht="13.9">
      <c r="A97" s="63">
        <v>91</v>
      </c>
      <c r="B97" s="92" t="str">
        <f>IF(ISBLANK('1) Pflegegrade'!B97),"- - -",'1) Pflegegrade'!B97)</f>
        <v>- - -</v>
      </c>
      <c r="C97" s="94"/>
      <c r="D97" s="94"/>
      <c r="E97" s="93" t="str">
        <f t="shared" si="8"/>
        <v/>
      </c>
      <c r="F97" s="93" t="str">
        <f t="shared" si="9"/>
        <v/>
      </c>
      <c r="G97" s="66">
        <f t="shared" si="14"/>
        <v>0</v>
      </c>
      <c r="H97" s="95">
        <f t="shared" si="10"/>
        <v>0</v>
      </c>
      <c r="I97" s="67"/>
      <c r="J97" s="68" t="str">
        <f t="shared" si="11"/>
        <v>- - -</v>
      </c>
      <c r="K97" s="69">
        <f t="shared" si="12"/>
        <v>0</v>
      </c>
      <c r="L97" s="69">
        <f t="shared" si="15"/>
        <v>0</v>
      </c>
      <c r="M97" s="70">
        <f t="shared" si="13"/>
        <v>4</v>
      </c>
      <c r="N97" s="71"/>
      <c r="O97" s="72"/>
    </row>
    <row r="98" spans="1:15" s="73" customFormat="1" ht="13.9">
      <c r="A98" s="63">
        <v>92</v>
      </c>
      <c r="B98" s="92" t="str">
        <f>IF(ISBLANK('1) Pflegegrade'!B98),"- - -",'1) Pflegegrade'!B98)</f>
        <v>- - -</v>
      </c>
      <c r="C98" s="94"/>
      <c r="D98" s="94"/>
      <c r="E98" s="93" t="str">
        <f t="shared" si="8"/>
        <v/>
      </c>
      <c r="F98" s="93" t="str">
        <f t="shared" si="9"/>
        <v/>
      </c>
      <c r="G98" s="66">
        <f t="shared" si="14"/>
        <v>0</v>
      </c>
      <c r="H98" s="95">
        <f t="shared" si="10"/>
        <v>0</v>
      </c>
      <c r="I98" s="67"/>
      <c r="J98" s="68" t="str">
        <f t="shared" si="11"/>
        <v>- - -</v>
      </c>
      <c r="K98" s="69">
        <f t="shared" si="12"/>
        <v>0</v>
      </c>
      <c r="L98" s="69">
        <f t="shared" si="15"/>
        <v>0</v>
      </c>
      <c r="M98" s="70">
        <f t="shared" si="13"/>
        <v>4</v>
      </c>
      <c r="N98" s="71"/>
      <c r="O98" s="72"/>
    </row>
    <row r="99" spans="1:15" s="73" customFormat="1" ht="13.9">
      <c r="A99" s="63">
        <v>93</v>
      </c>
      <c r="B99" s="92" t="str">
        <f>IF(ISBLANK('1) Pflegegrade'!B99),"- - -",'1) Pflegegrade'!B99)</f>
        <v>- - -</v>
      </c>
      <c r="C99" s="94"/>
      <c r="D99" s="94"/>
      <c r="E99" s="93" t="str">
        <f t="shared" si="8"/>
        <v/>
      </c>
      <c r="F99" s="93" t="str">
        <f t="shared" si="9"/>
        <v/>
      </c>
      <c r="G99" s="66">
        <f t="shared" si="14"/>
        <v>0</v>
      </c>
      <c r="H99" s="95">
        <f t="shared" si="10"/>
        <v>0</v>
      </c>
      <c r="I99" s="67"/>
      <c r="J99" s="68" t="str">
        <f t="shared" si="11"/>
        <v>- - -</v>
      </c>
      <c r="K99" s="69">
        <f t="shared" si="12"/>
        <v>0</v>
      </c>
      <c r="L99" s="69">
        <f t="shared" si="15"/>
        <v>0</v>
      </c>
      <c r="M99" s="70">
        <f t="shared" si="13"/>
        <v>4</v>
      </c>
      <c r="N99" s="71"/>
      <c r="O99" s="72"/>
    </row>
    <row r="100" spans="1:15" s="73" customFormat="1" ht="13.9">
      <c r="A100" s="63">
        <v>94</v>
      </c>
      <c r="B100" s="92" t="str">
        <f>IF(ISBLANK('1) Pflegegrade'!B100),"- - -",'1) Pflegegrade'!B100)</f>
        <v>- - -</v>
      </c>
      <c r="C100" s="94"/>
      <c r="D100" s="94"/>
      <c r="E100" s="93" t="str">
        <f t="shared" si="8"/>
        <v/>
      </c>
      <c r="F100" s="93" t="str">
        <f t="shared" si="9"/>
        <v/>
      </c>
      <c r="G100" s="66">
        <f t="shared" si="14"/>
        <v>0</v>
      </c>
      <c r="H100" s="95">
        <f t="shared" si="10"/>
        <v>0</v>
      </c>
      <c r="I100" s="67"/>
      <c r="J100" s="68" t="str">
        <f t="shared" si="11"/>
        <v>- - -</v>
      </c>
      <c r="K100" s="69">
        <f t="shared" si="12"/>
        <v>0</v>
      </c>
      <c r="L100" s="69">
        <f t="shared" si="15"/>
        <v>0</v>
      </c>
      <c r="M100" s="70">
        <f t="shared" si="13"/>
        <v>4</v>
      </c>
      <c r="N100" s="71"/>
      <c r="O100" s="72"/>
    </row>
    <row r="101" spans="1:15" s="73" customFormat="1" ht="13.9">
      <c r="A101" s="63">
        <v>95</v>
      </c>
      <c r="B101" s="92" t="str">
        <f>IF(ISBLANK('1) Pflegegrade'!B101),"- - -",'1) Pflegegrade'!B101)</f>
        <v>- - -</v>
      </c>
      <c r="C101" s="94"/>
      <c r="D101" s="94"/>
      <c r="E101" s="93" t="str">
        <f t="shared" si="8"/>
        <v/>
      </c>
      <c r="F101" s="93" t="str">
        <f t="shared" si="9"/>
        <v/>
      </c>
      <c r="G101" s="66">
        <f t="shared" si="14"/>
        <v>0</v>
      </c>
      <c r="H101" s="95">
        <f t="shared" si="10"/>
        <v>0</v>
      </c>
      <c r="I101" s="67"/>
      <c r="J101" s="68" t="str">
        <f t="shared" si="11"/>
        <v>- - -</v>
      </c>
      <c r="K101" s="69">
        <f t="shared" si="12"/>
        <v>0</v>
      </c>
      <c r="L101" s="69">
        <f t="shared" si="15"/>
        <v>0</v>
      </c>
      <c r="M101" s="70">
        <f t="shared" si="13"/>
        <v>4</v>
      </c>
      <c r="N101" s="71"/>
      <c r="O101" s="72"/>
    </row>
    <row r="102" spans="1:15" s="73" customFormat="1" ht="13.9">
      <c r="A102" s="63">
        <v>96</v>
      </c>
      <c r="B102" s="92" t="str">
        <f>IF(ISBLANK('1) Pflegegrade'!B102),"- - -",'1) Pflegegrade'!B102)</f>
        <v>- - -</v>
      </c>
      <c r="C102" s="94"/>
      <c r="D102" s="94"/>
      <c r="E102" s="93" t="str">
        <f t="shared" si="8"/>
        <v/>
      </c>
      <c r="F102" s="93" t="str">
        <f t="shared" si="9"/>
        <v/>
      </c>
      <c r="G102" s="66">
        <f t="shared" si="14"/>
        <v>0</v>
      </c>
      <c r="H102" s="95">
        <f t="shared" si="10"/>
        <v>0</v>
      </c>
      <c r="I102" s="67"/>
      <c r="J102" s="68" t="str">
        <f t="shared" si="11"/>
        <v>- - -</v>
      </c>
      <c r="K102" s="69">
        <f t="shared" si="12"/>
        <v>0</v>
      </c>
      <c r="L102" s="69">
        <f t="shared" si="15"/>
        <v>0</v>
      </c>
      <c r="M102" s="70">
        <f t="shared" si="13"/>
        <v>4</v>
      </c>
      <c r="N102" s="71"/>
      <c r="O102" s="72"/>
    </row>
    <row r="103" spans="1:15" s="73" customFormat="1" ht="13.9">
      <c r="A103" s="63">
        <v>97</v>
      </c>
      <c r="B103" s="92" t="str">
        <f>IF(ISBLANK('1) Pflegegrade'!B103),"- - -",'1) Pflegegrade'!B103)</f>
        <v>- - -</v>
      </c>
      <c r="C103" s="94"/>
      <c r="D103" s="94"/>
      <c r="E103" s="93" t="str">
        <f t="shared" si="8"/>
        <v/>
      </c>
      <c r="F103" s="93" t="str">
        <f t="shared" si="9"/>
        <v/>
      </c>
      <c r="G103" s="66">
        <f t="shared" si="14"/>
        <v>0</v>
      </c>
      <c r="H103" s="95">
        <f t="shared" si="10"/>
        <v>0</v>
      </c>
      <c r="I103" s="67"/>
      <c r="J103" s="68" t="str">
        <f t="shared" si="11"/>
        <v>- - -</v>
      </c>
      <c r="K103" s="69">
        <f t="shared" si="12"/>
        <v>0</v>
      </c>
      <c r="L103" s="69">
        <f t="shared" si="15"/>
        <v>0</v>
      </c>
      <c r="M103" s="70">
        <f t="shared" si="13"/>
        <v>4</v>
      </c>
      <c r="N103" s="71"/>
      <c r="O103" s="72"/>
    </row>
    <row r="104" spans="1:15" s="73" customFormat="1" ht="13.9">
      <c r="A104" s="63">
        <v>98</v>
      </c>
      <c r="B104" s="92" t="str">
        <f>IF(ISBLANK('1) Pflegegrade'!B104),"- - -",'1) Pflegegrade'!B104)</f>
        <v>- - -</v>
      </c>
      <c r="C104" s="94"/>
      <c r="D104" s="94"/>
      <c r="E104" s="93" t="str">
        <f t="shared" si="8"/>
        <v/>
      </c>
      <c r="F104" s="93" t="str">
        <f t="shared" si="9"/>
        <v/>
      </c>
      <c r="G104" s="66">
        <f t="shared" si="14"/>
        <v>0</v>
      </c>
      <c r="H104" s="95">
        <f t="shared" si="10"/>
        <v>0</v>
      </c>
      <c r="I104" s="67"/>
      <c r="J104" s="68" t="str">
        <f t="shared" si="11"/>
        <v>- - -</v>
      </c>
      <c r="K104" s="69">
        <f t="shared" si="12"/>
        <v>0</v>
      </c>
      <c r="L104" s="69">
        <f t="shared" si="15"/>
        <v>0</v>
      </c>
      <c r="M104" s="70">
        <f t="shared" si="13"/>
        <v>4</v>
      </c>
      <c r="N104" s="71"/>
      <c r="O104" s="72"/>
    </row>
    <row r="105" spans="1:15" s="73" customFormat="1" ht="13.9">
      <c r="A105" s="63">
        <v>99</v>
      </c>
      <c r="B105" s="92" t="str">
        <f>IF(ISBLANK('1) Pflegegrade'!B105),"- - -",'1) Pflegegrade'!B105)</f>
        <v>- - -</v>
      </c>
      <c r="C105" s="94"/>
      <c r="D105" s="94"/>
      <c r="E105" s="93" t="str">
        <f t="shared" si="8"/>
        <v/>
      </c>
      <c r="F105" s="93" t="str">
        <f t="shared" si="9"/>
        <v/>
      </c>
      <c r="G105" s="66">
        <f t="shared" si="14"/>
        <v>0</v>
      </c>
      <c r="H105" s="95">
        <f t="shared" si="10"/>
        <v>0</v>
      </c>
      <c r="I105" s="67"/>
      <c r="J105" s="68" t="str">
        <f t="shared" si="11"/>
        <v>- - -</v>
      </c>
      <c r="K105" s="69">
        <f t="shared" si="12"/>
        <v>0</v>
      </c>
      <c r="L105" s="69">
        <f t="shared" si="15"/>
        <v>0</v>
      </c>
      <c r="M105" s="70">
        <f t="shared" si="13"/>
        <v>4</v>
      </c>
      <c r="N105" s="71"/>
      <c r="O105" s="72"/>
    </row>
    <row r="106" spans="1:15" s="73" customFormat="1" ht="13.9">
      <c r="A106" s="63">
        <v>100</v>
      </c>
      <c r="B106" s="92" t="str">
        <f>IF(ISBLANK('1) Pflegegrade'!B106),"- - -",'1) Pflegegrade'!B106)</f>
        <v>- - -</v>
      </c>
      <c r="C106" s="94"/>
      <c r="D106" s="94"/>
      <c r="E106" s="93" t="str">
        <f t="shared" si="8"/>
        <v/>
      </c>
      <c r="F106" s="93" t="str">
        <f t="shared" si="9"/>
        <v/>
      </c>
      <c r="G106" s="66">
        <f t="shared" si="14"/>
        <v>0</v>
      </c>
      <c r="H106" s="95">
        <f t="shared" si="10"/>
        <v>0</v>
      </c>
      <c r="I106" s="67"/>
      <c r="J106" s="68" t="str">
        <f t="shared" si="11"/>
        <v>- - -</v>
      </c>
      <c r="K106" s="69">
        <f t="shared" si="12"/>
        <v>0</v>
      </c>
      <c r="L106" s="69">
        <f t="shared" si="15"/>
        <v>0</v>
      </c>
      <c r="M106" s="70">
        <f t="shared" si="13"/>
        <v>4</v>
      </c>
      <c r="N106" s="71"/>
      <c r="O106" s="72"/>
    </row>
    <row r="107" spans="1:15" s="73" customFormat="1" ht="13.9">
      <c r="A107" s="63">
        <v>101</v>
      </c>
      <c r="B107" s="92" t="str">
        <f>IF(ISBLANK('1) Pflegegrade'!B107),"- - -",'1) Pflegegrade'!B107)</f>
        <v>- - -</v>
      </c>
      <c r="C107" s="94"/>
      <c r="D107" s="94"/>
      <c r="E107" s="93" t="str">
        <f t="shared" si="8"/>
        <v/>
      </c>
      <c r="F107" s="93" t="str">
        <f t="shared" si="9"/>
        <v/>
      </c>
      <c r="G107" s="66">
        <f t="shared" si="14"/>
        <v>0</v>
      </c>
      <c r="H107" s="95">
        <f t="shared" si="10"/>
        <v>0</v>
      </c>
      <c r="I107" s="67"/>
      <c r="J107" s="68" t="str">
        <f t="shared" si="11"/>
        <v>- - -</v>
      </c>
      <c r="K107" s="69">
        <f t="shared" si="12"/>
        <v>0</v>
      </c>
      <c r="L107" s="69">
        <f t="shared" si="15"/>
        <v>0</v>
      </c>
      <c r="M107" s="70">
        <f t="shared" si="13"/>
        <v>4</v>
      </c>
      <c r="N107" s="71"/>
      <c r="O107" s="72"/>
    </row>
    <row r="108" spans="1:15" s="73" customFormat="1" ht="13.9">
      <c r="A108" s="63">
        <v>102</v>
      </c>
      <c r="B108" s="92" t="str">
        <f>IF(ISBLANK('1) Pflegegrade'!B108),"- - -",'1) Pflegegrade'!B108)</f>
        <v>- - -</v>
      </c>
      <c r="C108" s="94"/>
      <c r="D108" s="94"/>
      <c r="E108" s="93" t="str">
        <f t="shared" si="8"/>
        <v/>
      </c>
      <c r="F108" s="93" t="str">
        <f t="shared" si="9"/>
        <v/>
      </c>
      <c r="G108" s="66">
        <f t="shared" si="14"/>
        <v>0</v>
      </c>
      <c r="H108" s="95">
        <f t="shared" si="10"/>
        <v>0</v>
      </c>
      <c r="I108" s="67"/>
      <c r="J108" s="68" t="str">
        <f t="shared" si="11"/>
        <v>- - -</v>
      </c>
      <c r="K108" s="69">
        <f t="shared" si="12"/>
        <v>0</v>
      </c>
      <c r="L108" s="69">
        <f t="shared" si="15"/>
        <v>0</v>
      </c>
      <c r="M108" s="70">
        <f t="shared" si="13"/>
        <v>4</v>
      </c>
      <c r="N108" s="71"/>
      <c r="O108" s="72"/>
    </row>
    <row r="109" spans="1:15" s="73" customFormat="1" ht="13.9">
      <c r="A109" s="63">
        <v>103</v>
      </c>
      <c r="B109" s="92" t="str">
        <f>IF(ISBLANK('1) Pflegegrade'!B109),"- - -",'1) Pflegegrade'!B109)</f>
        <v>- - -</v>
      </c>
      <c r="C109" s="94"/>
      <c r="D109" s="94"/>
      <c r="E109" s="93" t="str">
        <f t="shared" si="8"/>
        <v/>
      </c>
      <c r="F109" s="93" t="str">
        <f t="shared" si="9"/>
        <v/>
      </c>
      <c r="G109" s="66">
        <f t="shared" si="14"/>
        <v>0</v>
      </c>
      <c r="H109" s="95">
        <f t="shared" si="10"/>
        <v>0</v>
      </c>
      <c r="I109" s="67"/>
      <c r="J109" s="68" t="str">
        <f t="shared" si="11"/>
        <v>- - -</v>
      </c>
      <c r="K109" s="69">
        <f t="shared" si="12"/>
        <v>0</v>
      </c>
      <c r="L109" s="69">
        <f t="shared" si="15"/>
        <v>0</v>
      </c>
      <c r="M109" s="70">
        <f t="shared" si="13"/>
        <v>4</v>
      </c>
      <c r="N109" s="71"/>
      <c r="O109" s="72"/>
    </row>
    <row r="110" spans="1:15" s="73" customFormat="1" ht="13.9">
      <c r="A110" s="63">
        <v>104</v>
      </c>
      <c r="B110" s="92" t="str">
        <f>IF(ISBLANK('1) Pflegegrade'!B110),"- - -",'1) Pflegegrade'!B110)</f>
        <v>- - -</v>
      </c>
      <c r="C110" s="94"/>
      <c r="D110" s="94"/>
      <c r="E110" s="93" t="str">
        <f t="shared" si="8"/>
        <v/>
      </c>
      <c r="F110" s="93" t="str">
        <f t="shared" si="9"/>
        <v/>
      </c>
      <c r="G110" s="66">
        <f t="shared" si="14"/>
        <v>0</v>
      </c>
      <c r="H110" s="95">
        <f t="shared" si="10"/>
        <v>0</v>
      </c>
      <c r="I110" s="67"/>
      <c r="J110" s="68" t="str">
        <f t="shared" si="11"/>
        <v>- - -</v>
      </c>
      <c r="K110" s="69">
        <f t="shared" si="12"/>
        <v>0</v>
      </c>
      <c r="L110" s="69">
        <f t="shared" si="15"/>
        <v>0</v>
      </c>
      <c r="M110" s="70">
        <f t="shared" si="13"/>
        <v>4</v>
      </c>
      <c r="N110" s="71"/>
      <c r="O110" s="72"/>
    </row>
    <row r="111" spans="1:15" s="73" customFormat="1" ht="13.9">
      <c r="A111" s="63">
        <v>105</v>
      </c>
      <c r="B111" s="92" t="str">
        <f>IF(ISBLANK('1) Pflegegrade'!B111),"- - -",'1) Pflegegrade'!B111)</f>
        <v>- - -</v>
      </c>
      <c r="C111" s="94"/>
      <c r="D111" s="94"/>
      <c r="E111" s="93" t="str">
        <f t="shared" si="8"/>
        <v/>
      </c>
      <c r="F111" s="93" t="str">
        <f t="shared" si="9"/>
        <v/>
      </c>
      <c r="G111" s="66">
        <f t="shared" si="14"/>
        <v>0</v>
      </c>
      <c r="H111" s="95">
        <f t="shared" si="10"/>
        <v>0</v>
      </c>
      <c r="I111" s="67"/>
      <c r="J111" s="68" t="str">
        <f t="shared" si="11"/>
        <v>- - -</v>
      </c>
      <c r="K111" s="69">
        <f t="shared" si="12"/>
        <v>0</v>
      </c>
      <c r="L111" s="69">
        <f t="shared" si="15"/>
        <v>0</v>
      </c>
      <c r="M111" s="70">
        <f t="shared" si="13"/>
        <v>4</v>
      </c>
      <c r="N111" s="71"/>
      <c r="O111" s="72"/>
    </row>
    <row r="112" spans="1:15" s="73" customFormat="1" ht="13.9">
      <c r="A112" s="63">
        <v>106</v>
      </c>
      <c r="B112" s="92" t="str">
        <f>IF(ISBLANK('1) Pflegegrade'!B112),"- - -",'1) Pflegegrade'!B112)</f>
        <v>- - -</v>
      </c>
      <c r="C112" s="94"/>
      <c r="D112" s="94"/>
      <c r="E112" s="93" t="str">
        <f t="shared" si="8"/>
        <v/>
      </c>
      <c r="F112" s="93" t="str">
        <f t="shared" si="9"/>
        <v/>
      </c>
      <c r="G112" s="66">
        <f t="shared" si="14"/>
        <v>0</v>
      </c>
      <c r="H112" s="95">
        <f t="shared" si="10"/>
        <v>0</v>
      </c>
      <c r="I112" s="67"/>
      <c r="J112" s="68" t="str">
        <f t="shared" si="11"/>
        <v>- - -</v>
      </c>
      <c r="K112" s="69">
        <f t="shared" si="12"/>
        <v>0</v>
      </c>
      <c r="L112" s="69">
        <f t="shared" si="15"/>
        <v>0</v>
      </c>
      <c r="M112" s="70">
        <f t="shared" si="13"/>
        <v>4</v>
      </c>
      <c r="N112" s="71"/>
      <c r="O112" s="72"/>
    </row>
    <row r="113" spans="1:15" s="73" customFormat="1" ht="13.9">
      <c r="A113" s="63">
        <v>107</v>
      </c>
      <c r="B113" s="92" t="str">
        <f>IF(ISBLANK('1) Pflegegrade'!B113),"- - -",'1) Pflegegrade'!B113)</f>
        <v>- - -</v>
      </c>
      <c r="C113" s="94"/>
      <c r="D113" s="94"/>
      <c r="E113" s="93" t="str">
        <f t="shared" si="8"/>
        <v/>
      </c>
      <c r="F113" s="93" t="str">
        <f t="shared" si="9"/>
        <v/>
      </c>
      <c r="G113" s="66">
        <f t="shared" si="14"/>
        <v>0</v>
      </c>
      <c r="H113" s="95">
        <f t="shared" si="10"/>
        <v>0</v>
      </c>
      <c r="I113" s="67"/>
      <c r="J113" s="68" t="str">
        <f t="shared" si="11"/>
        <v>- - -</v>
      </c>
      <c r="K113" s="69">
        <f t="shared" si="12"/>
        <v>0</v>
      </c>
      <c r="L113" s="69">
        <f t="shared" si="15"/>
        <v>0</v>
      </c>
      <c r="M113" s="70">
        <f t="shared" si="13"/>
        <v>4</v>
      </c>
      <c r="N113" s="71"/>
      <c r="O113" s="72"/>
    </row>
    <row r="114" spans="1:15" s="73" customFormat="1" ht="13.9">
      <c r="A114" s="63">
        <v>108</v>
      </c>
      <c r="B114" s="92" t="str">
        <f>IF(ISBLANK('1) Pflegegrade'!B114),"- - -",'1) Pflegegrade'!B114)</f>
        <v>- - -</v>
      </c>
      <c r="C114" s="94"/>
      <c r="D114" s="94"/>
      <c r="E114" s="93" t="str">
        <f t="shared" si="8"/>
        <v/>
      </c>
      <c r="F114" s="93" t="str">
        <f t="shared" si="9"/>
        <v/>
      </c>
      <c r="G114" s="66">
        <f t="shared" si="14"/>
        <v>0</v>
      </c>
      <c r="H114" s="95">
        <f t="shared" si="10"/>
        <v>0</v>
      </c>
      <c r="I114" s="67"/>
      <c r="J114" s="68" t="str">
        <f t="shared" si="11"/>
        <v>- - -</v>
      </c>
      <c r="K114" s="69">
        <f t="shared" si="12"/>
        <v>0</v>
      </c>
      <c r="L114" s="69">
        <f t="shared" si="15"/>
        <v>0</v>
      </c>
      <c r="M114" s="70">
        <f t="shared" si="13"/>
        <v>4</v>
      </c>
      <c r="N114" s="71"/>
      <c r="O114" s="72"/>
    </row>
    <row r="115" spans="1:15" s="73" customFormat="1" ht="13.9">
      <c r="A115" s="63">
        <v>109</v>
      </c>
      <c r="B115" s="92" t="str">
        <f>IF(ISBLANK('1) Pflegegrade'!B115),"- - -",'1) Pflegegrade'!B115)</f>
        <v>- - -</v>
      </c>
      <c r="C115" s="94"/>
      <c r="D115" s="94"/>
      <c r="E115" s="93" t="str">
        <f t="shared" si="8"/>
        <v/>
      </c>
      <c r="F115" s="93" t="str">
        <f t="shared" si="9"/>
        <v/>
      </c>
      <c r="G115" s="66">
        <f t="shared" si="14"/>
        <v>0</v>
      </c>
      <c r="H115" s="95">
        <f t="shared" si="10"/>
        <v>0</v>
      </c>
      <c r="I115" s="67"/>
      <c r="J115" s="68" t="str">
        <f t="shared" si="11"/>
        <v>- - -</v>
      </c>
      <c r="K115" s="69">
        <f t="shared" si="12"/>
        <v>0</v>
      </c>
      <c r="L115" s="69">
        <f t="shared" si="15"/>
        <v>0</v>
      </c>
      <c r="M115" s="70">
        <f t="shared" si="13"/>
        <v>4</v>
      </c>
      <c r="N115" s="71"/>
      <c r="O115" s="72"/>
    </row>
    <row r="116" spans="1:15" s="73" customFormat="1" ht="13.9">
      <c r="A116" s="63">
        <v>110</v>
      </c>
      <c r="B116" s="92" t="str">
        <f>IF(ISBLANK('1) Pflegegrade'!B116),"- - -",'1) Pflegegrade'!B116)</f>
        <v>- - -</v>
      </c>
      <c r="C116" s="94"/>
      <c r="D116" s="94"/>
      <c r="E116" s="93" t="str">
        <f t="shared" si="8"/>
        <v/>
      </c>
      <c r="F116" s="93" t="str">
        <f t="shared" si="9"/>
        <v/>
      </c>
      <c r="G116" s="66">
        <f t="shared" si="14"/>
        <v>0</v>
      </c>
      <c r="H116" s="95">
        <f t="shared" si="10"/>
        <v>0</v>
      </c>
      <c r="I116" s="67"/>
      <c r="J116" s="68" t="str">
        <f t="shared" si="11"/>
        <v>- - -</v>
      </c>
      <c r="K116" s="69">
        <f t="shared" si="12"/>
        <v>0</v>
      </c>
      <c r="L116" s="69">
        <f t="shared" si="15"/>
        <v>0</v>
      </c>
      <c r="M116" s="70">
        <f t="shared" si="13"/>
        <v>4</v>
      </c>
      <c r="N116" s="71"/>
      <c r="O116" s="72"/>
    </row>
    <row r="117" spans="1:15" s="73" customFormat="1" ht="13.9">
      <c r="A117" s="63">
        <v>111</v>
      </c>
      <c r="B117" s="92" t="str">
        <f>IF(ISBLANK('1) Pflegegrade'!B117),"- - -",'1) Pflegegrade'!B117)</f>
        <v>- - -</v>
      </c>
      <c r="C117" s="94"/>
      <c r="D117" s="94"/>
      <c r="E117" s="93" t="str">
        <f t="shared" si="8"/>
        <v/>
      </c>
      <c r="F117" s="93" t="str">
        <f t="shared" si="9"/>
        <v/>
      </c>
      <c r="G117" s="66">
        <f t="shared" si="14"/>
        <v>0</v>
      </c>
      <c r="H117" s="95">
        <f t="shared" si="10"/>
        <v>0</v>
      </c>
      <c r="I117" s="67"/>
      <c r="J117" s="68" t="str">
        <f t="shared" si="11"/>
        <v>- - -</v>
      </c>
      <c r="K117" s="69">
        <f t="shared" si="12"/>
        <v>0</v>
      </c>
      <c r="L117" s="69">
        <f t="shared" si="15"/>
        <v>0</v>
      </c>
      <c r="M117" s="70">
        <f t="shared" si="13"/>
        <v>4</v>
      </c>
      <c r="N117" s="71"/>
      <c r="O117" s="72"/>
    </row>
    <row r="118" spans="1:15" s="73" customFormat="1" ht="13.9">
      <c r="A118" s="63">
        <v>112</v>
      </c>
      <c r="B118" s="92" t="str">
        <f>IF(ISBLANK('1) Pflegegrade'!B118),"- - -",'1) Pflegegrade'!B118)</f>
        <v>- - -</v>
      </c>
      <c r="C118" s="94"/>
      <c r="D118" s="94"/>
      <c r="E118" s="93" t="str">
        <f t="shared" si="8"/>
        <v/>
      </c>
      <c r="F118" s="93" t="str">
        <f t="shared" si="9"/>
        <v/>
      </c>
      <c r="G118" s="66">
        <f t="shared" si="14"/>
        <v>0</v>
      </c>
      <c r="H118" s="95">
        <f t="shared" si="10"/>
        <v>0</v>
      </c>
      <c r="I118" s="67"/>
      <c r="J118" s="68" t="str">
        <f t="shared" si="11"/>
        <v>- - -</v>
      </c>
      <c r="K118" s="69">
        <f t="shared" si="12"/>
        <v>0</v>
      </c>
      <c r="L118" s="69">
        <f t="shared" si="15"/>
        <v>0</v>
      </c>
      <c r="M118" s="70">
        <f t="shared" si="13"/>
        <v>4</v>
      </c>
      <c r="N118" s="71"/>
      <c r="O118" s="72"/>
    </row>
    <row r="119" spans="1:15" s="73" customFormat="1" ht="13.9">
      <c r="A119" s="63">
        <v>113</v>
      </c>
      <c r="B119" s="92" t="str">
        <f>IF(ISBLANK('1) Pflegegrade'!B119),"- - -",'1) Pflegegrade'!B119)</f>
        <v>- - -</v>
      </c>
      <c r="C119" s="94"/>
      <c r="D119" s="94"/>
      <c r="E119" s="93" t="str">
        <f t="shared" si="8"/>
        <v/>
      </c>
      <c r="F119" s="93" t="str">
        <f t="shared" si="9"/>
        <v/>
      </c>
      <c r="G119" s="66">
        <f t="shared" si="14"/>
        <v>0</v>
      </c>
      <c r="H119" s="95">
        <f t="shared" si="10"/>
        <v>0</v>
      </c>
      <c r="I119" s="67"/>
      <c r="J119" s="68" t="str">
        <f t="shared" si="11"/>
        <v>- - -</v>
      </c>
      <c r="K119" s="69">
        <f t="shared" si="12"/>
        <v>0</v>
      </c>
      <c r="L119" s="69">
        <f t="shared" si="15"/>
        <v>0</v>
      </c>
      <c r="M119" s="70">
        <f t="shared" si="13"/>
        <v>4</v>
      </c>
      <c r="N119" s="71"/>
      <c r="O119" s="72"/>
    </row>
    <row r="120" spans="1:15" s="73" customFormat="1" ht="13.9">
      <c r="A120" s="63">
        <v>114</v>
      </c>
      <c r="B120" s="92" t="str">
        <f>IF(ISBLANK('1) Pflegegrade'!B120),"- - -",'1) Pflegegrade'!B120)</f>
        <v>- - -</v>
      </c>
      <c r="C120" s="94"/>
      <c r="D120" s="94"/>
      <c r="E120" s="93" t="str">
        <f t="shared" si="8"/>
        <v/>
      </c>
      <c r="F120" s="93" t="str">
        <f t="shared" si="9"/>
        <v/>
      </c>
      <c r="G120" s="66">
        <f t="shared" si="14"/>
        <v>0</v>
      </c>
      <c r="H120" s="95">
        <f t="shared" si="10"/>
        <v>0</v>
      </c>
      <c r="I120" s="67"/>
      <c r="J120" s="68" t="str">
        <f t="shared" si="11"/>
        <v>- - -</v>
      </c>
      <c r="K120" s="69">
        <f t="shared" si="12"/>
        <v>0</v>
      </c>
      <c r="L120" s="69">
        <f t="shared" si="15"/>
        <v>0</v>
      </c>
      <c r="M120" s="70">
        <f t="shared" si="13"/>
        <v>4</v>
      </c>
      <c r="N120" s="71"/>
      <c r="O120" s="72"/>
    </row>
    <row r="121" spans="1:15" s="73" customFormat="1" ht="13.9">
      <c r="A121" s="63">
        <v>115</v>
      </c>
      <c r="B121" s="92" t="str">
        <f>IF(ISBLANK('1) Pflegegrade'!B121),"- - -",'1) Pflegegrade'!B121)</f>
        <v>- - -</v>
      </c>
      <c r="C121" s="94"/>
      <c r="D121" s="94"/>
      <c r="E121" s="93" t="str">
        <f t="shared" si="8"/>
        <v/>
      </c>
      <c r="F121" s="93" t="str">
        <f t="shared" si="9"/>
        <v/>
      </c>
      <c r="G121" s="66">
        <f t="shared" si="14"/>
        <v>0</v>
      </c>
      <c r="H121" s="95">
        <f t="shared" si="10"/>
        <v>0</v>
      </c>
      <c r="I121" s="67"/>
      <c r="J121" s="68" t="str">
        <f t="shared" si="11"/>
        <v>- - -</v>
      </c>
      <c r="K121" s="69">
        <f t="shared" si="12"/>
        <v>0</v>
      </c>
      <c r="L121" s="69">
        <f t="shared" si="15"/>
        <v>0</v>
      </c>
      <c r="M121" s="70">
        <f t="shared" si="13"/>
        <v>4</v>
      </c>
      <c r="N121" s="71"/>
      <c r="O121" s="72"/>
    </row>
    <row r="122" spans="1:15" s="73" customFormat="1" ht="13.9">
      <c r="A122" s="63">
        <v>116</v>
      </c>
      <c r="B122" s="92" t="str">
        <f>IF(ISBLANK('1) Pflegegrade'!B122),"- - -",'1) Pflegegrade'!B122)</f>
        <v>- - -</v>
      </c>
      <c r="C122" s="94"/>
      <c r="D122" s="94"/>
      <c r="E122" s="93" t="str">
        <f t="shared" si="8"/>
        <v/>
      </c>
      <c r="F122" s="93" t="str">
        <f t="shared" si="9"/>
        <v/>
      </c>
      <c r="G122" s="66">
        <f t="shared" si="14"/>
        <v>0</v>
      </c>
      <c r="H122" s="95">
        <f t="shared" si="10"/>
        <v>0</v>
      </c>
      <c r="I122" s="67"/>
      <c r="J122" s="68" t="str">
        <f t="shared" si="11"/>
        <v>- - -</v>
      </c>
      <c r="K122" s="69">
        <f t="shared" si="12"/>
        <v>0</v>
      </c>
      <c r="L122" s="69">
        <f t="shared" si="15"/>
        <v>0</v>
      </c>
      <c r="M122" s="70">
        <f t="shared" si="13"/>
        <v>4</v>
      </c>
      <c r="N122" s="71"/>
      <c r="O122" s="72"/>
    </row>
    <row r="123" spans="1:15" s="73" customFormat="1" ht="13.9">
      <c r="A123" s="63">
        <v>117</v>
      </c>
      <c r="B123" s="92" t="str">
        <f>IF(ISBLANK('1) Pflegegrade'!B123),"- - -",'1) Pflegegrade'!B123)</f>
        <v>- - -</v>
      </c>
      <c r="C123" s="94"/>
      <c r="D123" s="94"/>
      <c r="E123" s="93" t="str">
        <f t="shared" si="8"/>
        <v/>
      </c>
      <c r="F123" s="93" t="str">
        <f t="shared" si="9"/>
        <v/>
      </c>
      <c r="G123" s="66">
        <f t="shared" si="14"/>
        <v>0</v>
      </c>
      <c r="H123" s="95">
        <f t="shared" si="10"/>
        <v>0</v>
      </c>
      <c r="I123" s="67"/>
      <c r="J123" s="68" t="str">
        <f t="shared" si="11"/>
        <v>- - -</v>
      </c>
      <c r="K123" s="69">
        <f t="shared" si="12"/>
        <v>0</v>
      </c>
      <c r="L123" s="69">
        <f t="shared" si="15"/>
        <v>0</v>
      </c>
      <c r="M123" s="70">
        <f t="shared" si="13"/>
        <v>4</v>
      </c>
      <c r="N123" s="71"/>
      <c r="O123" s="72"/>
    </row>
    <row r="124" spans="1:15" s="73" customFormat="1" ht="13.9">
      <c r="A124" s="63">
        <v>118</v>
      </c>
      <c r="B124" s="92" t="str">
        <f>IF(ISBLANK('1) Pflegegrade'!B124),"- - -",'1) Pflegegrade'!B124)</f>
        <v>- - -</v>
      </c>
      <c r="C124" s="94"/>
      <c r="D124" s="94"/>
      <c r="E124" s="93" t="str">
        <f t="shared" si="8"/>
        <v/>
      </c>
      <c r="F124" s="93" t="str">
        <f t="shared" si="9"/>
        <v/>
      </c>
      <c r="G124" s="66">
        <f t="shared" si="14"/>
        <v>0</v>
      </c>
      <c r="H124" s="95">
        <f t="shared" si="10"/>
        <v>0</v>
      </c>
      <c r="I124" s="67"/>
      <c r="J124" s="68" t="str">
        <f t="shared" si="11"/>
        <v>- - -</v>
      </c>
      <c r="K124" s="69">
        <f t="shared" si="12"/>
        <v>0</v>
      </c>
      <c r="L124" s="69">
        <f t="shared" si="15"/>
        <v>0</v>
      </c>
      <c r="M124" s="70">
        <f t="shared" si="13"/>
        <v>4</v>
      </c>
      <c r="N124" s="71"/>
      <c r="O124" s="72"/>
    </row>
    <row r="125" spans="1:15" s="73" customFormat="1" ht="13.9">
      <c r="A125" s="63">
        <v>119</v>
      </c>
      <c r="B125" s="92" t="str">
        <f>IF(ISBLANK('1) Pflegegrade'!B125),"- - -",'1) Pflegegrade'!B125)</f>
        <v>- - -</v>
      </c>
      <c r="C125" s="94"/>
      <c r="D125" s="94"/>
      <c r="E125" s="93" t="str">
        <f t="shared" si="8"/>
        <v/>
      </c>
      <c r="F125" s="93" t="str">
        <f t="shared" si="9"/>
        <v/>
      </c>
      <c r="G125" s="66">
        <f t="shared" si="14"/>
        <v>0</v>
      </c>
      <c r="H125" s="95">
        <f t="shared" si="10"/>
        <v>0</v>
      </c>
      <c r="I125" s="67"/>
      <c r="J125" s="68" t="str">
        <f t="shared" si="11"/>
        <v>- - -</v>
      </c>
      <c r="K125" s="69">
        <f t="shared" si="12"/>
        <v>0</v>
      </c>
      <c r="L125" s="69">
        <f t="shared" si="15"/>
        <v>0</v>
      </c>
      <c r="M125" s="70">
        <f t="shared" si="13"/>
        <v>4</v>
      </c>
      <c r="N125" s="71"/>
      <c r="O125" s="72"/>
    </row>
    <row r="126" spans="1:15" s="73" customFormat="1" ht="13.9">
      <c r="A126" s="63">
        <v>120</v>
      </c>
      <c r="B126" s="92" t="str">
        <f>IF(ISBLANK('1) Pflegegrade'!B126),"- - -",'1) Pflegegrade'!B126)</f>
        <v>- - -</v>
      </c>
      <c r="C126" s="94"/>
      <c r="D126" s="94"/>
      <c r="E126" s="93" t="str">
        <f t="shared" si="8"/>
        <v/>
      </c>
      <c r="F126" s="93" t="str">
        <f t="shared" si="9"/>
        <v/>
      </c>
      <c r="G126" s="66">
        <f t="shared" si="14"/>
        <v>0</v>
      </c>
      <c r="H126" s="95">
        <f t="shared" si="10"/>
        <v>0</v>
      </c>
      <c r="I126" s="67"/>
      <c r="J126" s="68" t="str">
        <f t="shared" si="11"/>
        <v>- - -</v>
      </c>
      <c r="K126" s="69">
        <f t="shared" si="12"/>
        <v>0</v>
      </c>
      <c r="L126" s="69">
        <f t="shared" si="15"/>
        <v>0</v>
      </c>
      <c r="M126" s="70">
        <f t="shared" si="13"/>
        <v>4</v>
      </c>
      <c r="N126" s="71"/>
      <c r="O126" s="72"/>
    </row>
    <row r="127" spans="1:15" s="73" customFormat="1" ht="13.9">
      <c r="A127" s="63">
        <v>121</v>
      </c>
      <c r="B127" s="92" t="str">
        <f>IF(ISBLANK('1) Pflegegrade'!B127),"- - -",'1) Pflegegrade'!B127)</f>
        <v>- - -</v>
      </c>
      <c r="C127" s="94"/>
      <c r="D127" s="94"/>
      <c r="E127" s="93" t="str">
        <f t="shared" si="8"/>
        <v/>
      </c>
      <c r="F127" s="93" t="str">
        <f t="shared" si="9"/>
        <v/>
      </c>
      <c r="G127" s="66">
        <f t="shared" si="14"/>
        <v>0</v>
      </c>
      <c r="H127" s="95">
        <f t="shared" si="10"/>
        <v>0</v>
      </c>
      <c r="I127" s="67"/>
      <c r="J127" s="68" t="str">
        <f t="shared" si="11"/>
        <v>- - -</v>
      </c>
      <c r="K127" s="69">
        <f t="shared" si="12"/>
        <v>0</v>
      </c>
      <c r="L127" s="69">
        <f t="shared" si="15"/>
        <v>0</v>
      </c>
      <c r="M127" s="70">
        <f t="shared" si="13"/>
        <v>4</v>
      </c>
      <c r="N127" s="71"/>
      <c r="O127" s="72"/>
    </row>
    <row r="128" spans="1:15" s="73" customFormat="1" ht="13.9">
      <c r="A128" s="63">
        <v>122</v>
      </c>
      <c r="B128" s="92" t="str">
        <f>IF(ISBLANK('1) Pflegegrade'!B128),"- - -",'1) Pflegegrade'!B128)</f>
        <v>- - -</v>
      </c>
      <c r="C128" s="94"/>
      <c r="D128" s="94"/>
      <c r="E128" s="93" t="str">
        <f t="shared" si="8"/>
        <v/>
      </c>
      <c r="F128" s="93" t="str">
        <f t="shared" si="9"/>
        <v/>
      </c>
      <c r="G128" s="66">
        <f t="shared" si="14"/>
        <v>0</v>
      </c>
      <c r="H128" s="95">
        <f t="shared" si="10"/>
        <v>0</v>
      </c>
      <c r="I128" s="67"/>
      <c r="J128" s="68" t="str">
        <f t="shared" si="11"/>
        <v>- - -</v>
      </c>
      <c r="K128" s="69">
        <f t="shared" si="12"/>
        <v>0</v>
      </c>
      <c r="L128" s="69">
        <f t="shared" si="15"/>
        <v>0</v>
      </c>
      <c r="M128" s="70">
        <f t="shared" si="13"/>
        <v>4</v>
      </c>
      <c r="N128" s="71"/>
      <c r="O128" s="72"/>
    </row>
    <row r="129" spans="1:15" s="73" customFormat="1" ht="13.9">
      <c r="A129" s="63">
        <v>123</v>
      </c>
      <c r="B129" s="92" t="str">
        <f>IF(ISBLANK('1) Pflegegrade'!B129),"- - -",'1) Pflegegrade'!B129)</f>
        <v>- - -</v>
      </c>
      <c r="C129" s="94"/>
      <c r="D129" s="94"/>
      <c r="E129" s="93" t="str">
        <f t="shared" si="8"/>
        <v/>
      </c>
      <c r="F129" s="93" t="str">
        <f t="shared" si="9"/>
        <v/>
      </c>
      <c r="G129" s="66">
        <f t="shared" si="14"/>
        <v>0</v>
      </c>
      <c r="H129" s="95">
        <f t="shared" si="10"/>
        <v>0</v>
      </c>
      <c r="I129" s="67"/>
      <c r="J129" s="68" t="str">
        <f t="shared" si="11"/>
        <v>- - -</v>
      </c>
      <c r="K129" s="69">
        <f t="shared" si="12"/>
        <v>0</v>
      </c>
      <c r="L129" s="69">
        <f t="shared" si="15"/>
        <v>0</v>
      </c>
      <c r="M129" s="70">
        <f t="shared" si="13"/>
        <v>4</v>
      </c>
      <c r="N129" s="71"/>
      <c r="O129" s="72"/>
    </row>
    <row r="130" spans="1:15" s="73" customFormat="1" ht="13.9">
      <c r="A130" s="63">
        <v>124</v>
      </c>
      <c r="B130" s="92" t="str">
        <f>IF(ISBLANK('1) Pflegegrade'!B130),"- - -",'1) Pflegegrade'!B130)</f>
        <v>- - -</v>
      </c>
      <c r="C130" s="94"/>
      <c r="D130" s="94"/>
      <c r="E130" s="93" t="str">
        <f t="shared" si="8"/>
        <v/>
      </c>
      <c r="F130" s="93" t="str">
        <f t="shared" si="9"/>
        <v/>
      </c>
      <c r="G130" s="66">
        <f t="shared" si="14"/>
        <v>0</v>
      </c>
      <c r="H130" s="95">
        <f t="shared" si="10"/>
        <v>0</v>
      </c>
      <c r="I130" s="67"/>
      <c r="J130" s="68" t="str">
        <f t="shared" si="11"/>
        <v>- - -</v>
      </c>
      <c r="K130" s="69">
        <f t="shared" si="12"/>
        <v>0</v>
      </c>
      <c r="L130" s="69">
        <f t="shared" si="15"/>
        <v>0</v>
      </c>
      <c r="M130" s="70">
        <f t="shared" si="13"/>
        <v>4</v>
      </c>
      <c r="N130" s="71"/>
      <c r="O130" s="72"/>
    </row>
    <row r="131" spans="1:15" s="73" customFormat="1" ht="13.9">
      <c r="A131" s="63">
        <v>125</v>
      </c>
      <c r="B131" s="92" t="str">
        <f>IF(ISBLANK('1) Pflegegrade'!B131),"- - -",'1) Pflegegrade'!B131)</f>
        <v>- - -</v>
      </c>
      <c r="C131" s="94"/>
      <c r="D131" s="94"/>
      <c r="E131" s="93" t="str">
        <f t="shared" si="8"/>
        <v/>
      </c>
      <c r="F131" s="93" t="str">
        <f t="shared" si="9"/>
        <v/>
      </c>
      <c r="G131" s="66">
        <f t="shared" si="14"/>
        <v>0</v>
      </c>
      <c r="H131" s="95">
        <f t="shared" si="10"/>
        <v>0</v>
      </c>
      <c r="I131" s="67"/>
      <c r="J131" s="68" t="str">
        <f t="shared" si="11"/>
        <v>- - -</v>
      </c>
      <c r="K131" s="69">
        <f t="shared" si="12"/>
        <v>0</v>
      </c>
      <c r="L131" s="69">
        <f t="shared" si="15"/>
        <v>0</v>
      </c>
      <c r="M131" s="70">
        <f t="shared" si="13"/>
        <v>4</v>
      </c>
      <c r="N131" s="71"/>
      <c r="O131" s="72"/>
    </row>
    <row r="132" spans="1:15" s="73" customFormat="1" ht="13.9">
      <c r="A132" s="63">
        <v>126</v>
      </c>
      <c r="B132" s="92" t="str">
        <f>IF(ISBLANK('1) Pflegegrade'!B132),"- - -",'1) Pflegegrade'!B132)</f>
        <v>- - -</v>
      </c>
      <c r="C132" s="94"/>
      <c r="D132" s="94"/>
      <c r="E132" s="93" t="str">
        <f t="shared" si="8"/>
        <v/>
      </c>
      <c r="F132" s="93" t="str">
        <f t="shared" si="9"/>
        <v/>
      </c>
      <c r="G132" s="66">
        <f t="shared" si="14"/>
        <v>0</v>
      </c>
      <c r="H132" s="95">
        <f t="shared" si="10"/>
        <v>0</v>
      </c>
      <c r="I132" s="67"/>
      <c r="J132" s="68" t="str">
        <f t="shared" si="11"/>
        <v>- - -</v>
      </c>
      <c r="K132" s="69">
        <f t="shared" si="12"/>
        <v>0</v>
      </c>
      <c r="L132" s="69">
        <f t="shared" si="15"/>
        <v>0</v>
      </c>
      <c r="M132" s="70">
        <f t="shared" si="13"/>
        <v>4</v>
      </c>
      <c r="N132" s="71"/>
      <c r="O132" s="72"/>
    </row>
    <row r="133" spans="1:15" s="73" customFormat="1" ht="13.9">
      <c r="A133" s="63">
        <v>127</v>
      </c>
      <c r="B133" s="92" t="str">
        <f>IF(ISBLANK('1) Pflegegrade'!B133),"- - -",'1) Pflegegrade'!B133)</f>
        <v>- - -</v>
      </c>
      <c r="C133" s="94"/>
      <c r="D133" s="94"/>
      <c r="E133" s="93" t="str">
        <f t="shared" si="8"/>
        <v/>
      </c>
      <c r="F133" s="93" t="str">
        <f t="shared" si="9"/>
        <v/>
      </c>
      <c r="G133" s="66">
        <f t="shared" si="14"/>
        <v>0</v>
      </c>
      <c r="H133" s="95">
        <f t="shared" si="10"/>
        <v>0</v>
      </c>
      <c r="I133" s="67"/>
      <c r="J133" s="68" t="str">
        <f t="shared" si="11"/>
        <v>- - -</v>
      </c>
      <c r="K133" s="69">
        <f t="shared" si="12"/>
        <v>0</v>
      </c>
      <c r="L133" s="69">
        <f t="shared" si="15"/>
        <v>0</v>
      </c>
      <c r="M133" s="70">
        <f t="shared" si="13"/>
        <v>4</v>
      </c>
      <c r="N133" s="71"/>
      <c r="O133" s="72"/>
    </row>
    <row r="134" spans="1:15" s="73" customFormat="1" ht="13.9">
      <c r="A134" s="63">
        <v>128</v>
      </c>
      <c r="B134" s="92" t="str">
        <f>IF(ISBLANK('1) Pflegegrade'!B134),"- - -",'1) Pflegegrade'!B134)</f>
        <v>- - -</v>
      </c>
      <c r="C134" s="94"/>
      <c r="D134" s="94"/>
      <c r="E134" s="93" t="str">
        <f t="shared" si="8"/>
        <v/>
      </c>
      <c r="F134" s="93" t="str">
        <f t="shared" si="9"/>
        <v/>
      </c>
      <c r="G134" s="66">
        <f t="shared" si="14"/>
        <v>0</v>
      </c>
      <c r="H134" s="95">
        <f t="shared" si="10"/>
        <v>0</v>
      </c>
      <c r="I134" s="67"/>
      <c r="J134" s="68" t="str">
        <f t="shared" si="11"/>
        <v>- - -</v>
      </c>
      <c r="K134" s="69">
        <f t="shared" si="12"/>
        <v>0</v>
      </c>
      <c r="L134" s="69">
        <f t="shared" si="15"/>
        <v>0</v>
      </c>
      <c r="M134" s="70">
        <f t="shared" si="13"/>
        <v>4</v>
      </c>
      <c r="N134" s="71"/>
      <c r="O134" s="72"/>
    </row>
    <row r="135" spans="1:15" s="73" customFormat="1" ht="13.9">
      <c r="A135" s="63">
        <v>129</v>
      </c>
      <c r="B135" s="92" t="str">
        <f>IF(ISBLANK('1) Pflegegrade'!B135),"- - -",'1) Pflegegrade'!B135)</f>
        <v>- - -</v>
      </c>
      <c r="C135" s="94"/>
      <c r="D135" s="94"/>
      <c r="E135" s="93" t="str">
        <f t="shared" si="8"/>
        <v/>
      </c>
      <c r="F135" s="93" t="str">
        <f t="shared" si="9"/>
        <v/>
      </c>
      <c r="G135" s="66">
        <f t="shared" si="14"/>
        <v>0</v>
      </c>
      <c r="H135" s="95">
        <f t="shared" si="10"/>
        <v>0</v>
      </c>
      <c r="I135" s="67"/>
      <c r="J135" s="68" t="str">
        <f t="shared" si="11"/>
        <v>- - -</v>
      </c>
      <c r="K135" s="69">
        <f t="shared" si="12"/>
        <v>0</v>
      </c>
      <c r="L135" s="69">
        <f t="shared" si="15"/>
        <v>0</v>
      </c>
      <c r="M135" s="70">
        <f t="shared" si="13"/>
        <v>4</v>
      </c>
      <c r="N135" s="71"/>
      <c r="O135" s="72"/>
    </row>
    <row r="136" spans="1:15" s="73" customFormat="1" ht="13.9">
      <c r="A136" s="63">
        <v>130</v>
      </c>
      <c r="B136" s="92" t="str">
        <f>IF(ISBLANK('1) Pflegegrade'!B136),"- - -",'1) Pflegegrade'!B136)</f>
        <v>- - -</v>
      </c>
      <c r="C136" s="94"/>
      <c r="D136" s="94"/>
      <c r="E136" s="93" t="str">
        <f t="shared" ref="E136:E156" si="16">IF(ISBLANK(C136),"",1685)</f>
        <v/>
      </c>
      <c r="F136" s="93" t="str">
        <f t="shared" ref="F136:F156" si="17">IF(ISBLANK(D136),"",1854)</f>
        <v/>
      </c>
      <c r="G136" s="66">
        <f t="shared" si="14"/>
        <v>0</v>
      </c>
      <c r="H136" s="95">
        <f t="shared" ref="H136:H156" si="18">IF(ISBLANK(G136),0,G136/12)</f>
        <v>0</v>
      </c>
      <c r="I136" s="67"/>
      <c r="J136" s="68" t="str">
        <f t="shared" ref="J136:J156" si="19">IF(ISNUMBER(I136/H136),I136/H136,"- - -")</f>
        <v>- - -</v>
      </c>
      <c r="K136" s="69">
        <f t="shared" ref="K136:K156" si="20">IF(OR(ISBLANK(I136),I136&gt;H136),0,H136-I136)</f>
        <v>0</v>
      </c>
      <c r="L136" s="69">
        <f t="shared" si="15"/>
        <v>0</v>
      </c>
      <c r="M136" s="70">
        <f t="shared" ref="M136:M156" si="21">IF($B$157=0,"",RANK(L136,$L$7:$L$156,0))</f>
        <v>4</v>
      </c>
      <c r="N136" s="71"/>
      <c r="O136" s="72"/>
    </row>
    <row r="137" spans="1:15" s="73" customFormat="1" ht="13.9">
      <c r="A137" s="63">
        <v>131</v>
      </c>
      <c r="B137" s="92" t="str">
        <f>IF(ISBLANK('1) Pflegegrade'!B137),"- - -",'1) Pflegegrade'!B137)</f>
        <v>- - -</v>
      </c>
      <c r="C137" s="94"/>
      <c r="D137" s="94"/>
      <c r="E137" s="93" t="str">
        <f t="shared" si="16"/>
        <v/>
      </c>
      <c r="F137" s="93" t="str">
        <f t="shared" si="17"/>
        <v/>
      </c>
      <c r="G137" s="66">
        <f t="shared" si="14"/>
        <v>0</v>
      </c>
      <c r="H137" s="95">
        <f t="shared" si="18"/>
        <v>0</v>
      </c>
      <c r="I137" s="67"/>
      <c r="J137" s="68" t="str">
        <f t="shared" si="19"/>
        <v>- - -</v>
      </c>
      <c r="K137" s="69">
        <f t="shared" si="20"/>
        <v>0</v>
      </c>
      <c r="L137" s="69">
        <f t="shared" si="15"/>
        <v>0</v>
      </c>
      <c r="M137" s="70">
        <f t="shared" si="21"/>
        <v>4</v>
      </c>
      <c r="N137" s="71"/>
      <c r="O137" s="72"/>
    </row>
    <row r="138" spans="1:15" s="73" customFormat="1" ht="13.9">
      <c r="A138" s="63">
        <v>132</v>
      </c>
      <c r="B138" s="92" t="str">
        <f>IF(ISBLANK('1) Pflegegrade'!B138),"- - -",'1) Pflegegrade'!B138)</f>
        <v>- - -</v>
      </c>
      <c r="C138" s="94"/>
      <c r="D138" s="94"/>
      <c r="E138" s="93" t="str">
        <f t="shared" si="16"/>
        <v/>
      </c>
      <c r="F138" s="93" t="str">
        <f t="shared" si="17"/>
        <v/>
      </c>
      <c r="G138" s="66">
        <f t="shared" si="14"/>
        <v>0</v>
      </c>
      <c r="H138" s="95">
        <f t="shared" si="18"/>
        <v>0</v>
      </c>
      <c r="I138" s="67"/>
      <c r="J138" s="68" t="str">
        <f t="shared" si="19"/>
        <v>- - -</v>
      </c>
      <c r="K138" s="69">
        <f t="shared" si="20"/>
        <v>0</v>
      </c>
      <c r="L138" s="69">
        <f t="shared" si="15"/>
        <v>0</v>
      </c>
      <c r="M138" s="70">
        <f t="shared" si="21"/>
        <v>4</v>
      </c>
      <c r="N138" s="71"/>
      <c r="O138" s="72"/>
    </row>
    <row r="139" spans="1:15" s="73" customFormat="1" ht="13.9">
      <c r="A139" s="63">
        <v>133</v>
      </c>
      <c r="B139" s="92" t="str">
        <f>IF(ISBLANK('1) Pflegegrade'!B139),"- - -",'1) Pflegegrade'!B139)</f>
        <v>- - -</v>
      </c>
      <c r="C139" s="94"/>
      <c r="D139" s="94"/>
      <c r="E139" s="93" t="str">
        <f t="shared" si="16"/>
        <v/>
      </c>
      <c r="F139" s="93" t="str">
        <f t="shared" si="17"/>
        <v/>
      </c>
      <c r="G139" s="66">
        <f t="shared" ref="G139:G156" si="22">SUM(E139:F139)</f>
        <v>0</v>
      </c>
      <c r="H139" s="95">
        <f t="shared" si="18"/>
        <v>0</v>
      </c>
      <c r="I139" s="67"/>
      <c r="J139" s="68" t="str">
        <f t="shared" si="19"/>
        <v>- - -</v>
      </c>
      <c r="K139" s="69">
        <f t="shared" si="20"/>
        <v>0</v>
      </c>
      <c r="L139" s="69">
        <f t="shared" ref="L139:L156" si="23">K139*12</f>
        <v>0</v>
      </c>
      <c r="M139" s="70">
        <f t="shared" si="21"/>
        <v>4</v>
      </c>
      <c r="N139" s="71"/>
      <c r="O139" s="72"/>
    </row>
    <row r="140" spans="1:15" s="73" customFormat="1" ht="13.9">
      <c r="A140" s="63">
        <v>134</v>
      </c>
      <c r="B140" s="92" t="str">
        <f>IF(ISBLANK('1) Pflegegrade'!B140),"- - -",'1) Pflegegrade'!B140)</f>
        <v>- - -</v>
      </c>
      <c r="C140" s="94"/>
      <c r="D140" s="94"/>
      <c r="E140" s="93" t="str">
        <f t="shared" si="16"/>
        <v/>
      </c>
      <c r="F140" s="93" t="str">
        <f t="shared" si="17"/>
        <v/>
      </c>
      <c r="G140" s="66">
        <f t="shared" si="22"/>
        <v>0</v>
      </c>
      <c r="H140" s="95">
        <f t="shared" si="18"/>
        <v>0</v>
      </c>
      <c r="I140" s="67"/>
      <c r="J140" s="68" t="str">
        <f t="shared" si="19"/>
        <v>- - -</v>
      </c>
      <c r="K140" s="69">
        <f t="shared" si="20"/>
        <v>0</v>
      </c>
      <c r="L140" s="69">
        <f t="shared" si="23"/>
        <v>0</v>
      </c>
      <c r="M140" s="70">
        <f t="shared" si="21"/>
        <v>4</v>
      </c>
      <c r="N140" s="71"/>
      <c r="O140" s="72"/>
    </row>
    <row r="141" spans="1:15" s="73" customFormat="1" ht="13.9">
      <c r="A141" s="63">
        <v>135</v>
      </c>
      <c r="B141" s="92" t="str">
        <f>IF(ISBLANK('1) Pflegegrade'!B141),"- - -",'1) Pflegegrade'!B141)</f>
        <v>- - -</v>
      </c>
      <c r="C141" s="94"/>
      <c r="D141" s="94"/>
      <c r="E141" s="93" t="str">
        <f t="shared" si="16"/>
        <v/>
      </c>
      <c r="F141" s="93" t="str">
        <f t="shared" si="17"/>
        <v/>
      </c>
      <c r="G141" s="66">
        <f t="shared" si="22"/>
        <v>0</v>
      </c>
      <c r="H141" s="95">
        <f t="shared" si="18"/>
        <v>0</v>
      </c>
      <c r="I141" s="67"/>
      <c r="J141" s="68" t="str">
        <f t="shared" si="19"/>
        <v>- - -</v>
      </c>
      <c r="K141" s="69">
        <f t="shared" si="20"/>
        <v>0</v>
      </c>
      <c r="L141" s="69">
        <f t="shared" si="23"/>
        <v>0</v>
      </c>
      <c r="M141" s="70">
        <f t="shared" si="21"/>
        <v>4</v>
      </c>
      <c r="N141" s="71"/>
      <c r="O141" s="72"/>
    </row>
    <row r="142" spans="1:15" s="73" customFormat="1" ht="13.9">
      <c r="A142" s="63">
        <v>136</v>
      </c>
      <c r="B142" s="92" t="str">
        <f>IF(ISBLANK('1) Pflegegrade'!B142),"- - -",'1) Pflegegrade'!B142)</f>
        <v>- - -</v>
      </c>
      <c r="C142" s="94"/>
      <c r="D142" s="94"/>
      <c r="E142" s="93" t="str">
        <f t="shared" si="16"/>
        <v/>
      </c>
      <c r="F142" s="93" t="str">
        <f t="shared" si="17"/>
        <v/>
      </c>
      <c r="G142" s="66">
        <f t="shared" si="22"/>
        <v>0</v>
      </c>
      <c r="H142" s="95">
        <f t="shared" si="18"/>
        <v>0</v>
      </c>
      <c r="I142" s="67"/>
      <c r="J142" s="68" t="str">
        <f t="shared" si="19"/>
        <v>- - -</v>
      </c>
      <c r="K142" s="69">
        <f t="shared" si="20"/>
        <v>0</v>
      </c>
      <c r="L142" s="69">
        <f t="shared" si="23"/>
        <v>0</v>
      </c>
      <c r="M142" s="70">
        <f t="shared" si="21"/>
        <v>4</v>
      </c>
      <c r="N142" s="71"/>
      <c r="O142" s="72"/>
    </row>
    <row r="143" spans="1:15" s="73" customFormat="1" ht="13.9">
      <c r="A143" s="63">
        <v>137</v>
      </c>
      <c r="B143" s="92" t="str">
        <f>IF(ISBLANK('1) Pflegegrade'!B143),"- - -",'1) Pflegegrade'!B143)</f>
        <v>- - -</v>
      </c>
      <c r="C143" s="94"/>
      <c r="D143" s="94"/>
      <c r="E143" s="93" t="str">
        <f t="shared" si="16"/>
        <v/>
      </c>
      <c r="F143" s="93" t="str">
        <f t="shared" si="17"/>
        <v/>
      </c>
      <c r="G143" s="66">
        <f t="shared" si="22"/>
        <v>0</v>
      </c>
      <c r="H143" s="95">
        <f t="shared" si="18"/>
        <v>0</v>
      </c>
      <c r="I143" s="67"/>
      <c r="J143" s="68" t="str">
        <f t="shared" si="19"/>
        <v>- - -</v>
      </c>
      <c r="K143" s="69">
        <f t="shared" si="20"/>
        <v>0</v>
      </c>
      <c r="L143" s="69">
        <f t="shared" si="23"/>
        <v>0</v>
      </c>
      <c r="M143" s="70">
        <f t="shared" si="21"/>
        <v>4</v>
      </c>
      <c r="N143" s="71"/>
      <c r="O143" s="72"/>
    </row>
    <row r="144" spans="1:15" s="73" customFormat="1" ht="13.9">
      <c r="A144" s="63">
        <v>138</v>
      </c>
      <c r="B144" s="92" t="str">
        <f>IF(ISBLANK('1) Pflegegrade'!B144),"- - -",'1) Pflegegrade'!B144)</f>
        <v>- - -</v>
      </c>
      <c r="C144" s="94"/>
      <c r="D144" s="94"/>
      <c r="E144" s="93" t="str">
        <f t="shared" si="16"/>
        <v/>
      </c>
      <c r="F144" s="93" t="str">
        <f t="shared" si="17"/>
        <v/>
      </c>
      <c r="G144" s="66">
        <f t="shared" si="22"/>
        <v>0</v>
      </c>
      <c r="H144" s="95">
        <f t="shared" si="18"/>
        <v>0</v>
      </c>
      <c r="I144" s="67"/>
      <c r="J144" s="68" t="str">
        <f t="shared" si="19"/>
        <v>- - -</v>
      </c>
      <c r="K144" s="69">
        <f t="shared" si="20"/>
        <v>0</v>
      </c>
      <c r="L144" s="69">
        <f t="shared" si="23"/>
        <v>0</v>
      </c>
      <c r="M144" s="70">
        <f t="shared" si="21"/>
        <v>4</v>
      </c>
      <c r="N144" s="71"/>
      <c r="O144" s="72"/>
    </row>
    <row r="145" spans="1:15" s="73" customFormat="1" ht="13.9">
      <c r="A145" s="63">
        <v>139</v>
      </c>
      <c r="B145" s="92" t="str">
        <f>IF(ISBLANK('1) Pflegegrade'!B145),"- - -",'1) Pflegegrade'!B145)</f>
        <v>- - -</v>
      </c>
      <c r="C145" s="94"/>
      <c r="D145" s="94"/>
      <c r="E145" s="93" t="str">
        <f t="shared" si="16"/>
        <v/>
      </c>
      <c r="F145" s="93" t="str">
        <f t="shared" si="17"/>
        <v/>
      </c>
      <c r="G145" s="66">
        <f t="shared" si="22"/>
        <v>0</v>
      </c>
      <c r="H145" s="95">
        <f t="shared" si="18"/>
        <v>0</v>
      </c>
      <c r="I145" s="67"/>
      <c r="J145" s="68" t="str">
        <f t="shared" si="19"/>
        <v>- - -</v>
      </c>
      <c r="K145" s="69">
        <f t="shared" si="20"/>
        <v>0</v>
      </c>
      <c r="L145" s="69">
        <f t="shared" si="23"/>
        <v>0</v>
      </c>
      <c r="M145" s="70">
        <f t="shared" si="21"/>
        <v>4</v>
      </c>
      <c r="N145" s="71"/>
      <c r="O145" s="72"/>
    </row>
    <row r="146" spans="1:15" s="73" customFormat="1" ht="13.9">
      <c r="A146" s="63">
        <v>140</v>
      </c>
      <c r="B146" s="92" t="str">
        <f>IF(ISBLANK('1) Pflegegrade'!B146),"- - -",'1) Pflegegrade'!B146)</f>
        <v>- - -</v>
      </c>
      <c r="C146" s="94"/>
      <c r="D146" s="94"/>
      <c r="E146" s="93" t="str">
        <f t="shared" si="16"/>
        <v/>
      </c>
      <c r="F146" s="93" t="str">
        <f t="shared" si="17"/>
        <v/>
      </c>
      <c r="G146" s="66">
        <f t="shared" si="22"/>
        <v>0</v>
      </c>
      <c r="H146" s="95">
        <f t="shared" si="18"/>
        <v>0</v>
      </c>
      <c r="I146" s="67"/>
      <c r="J146" s="68" t="str">
        <f t="shared" si="19"/>
        <v>- - -</v>
      </c>
      <c r="K146" s="69">
        <f t="shared" si="20"/>
        <v>0</v>
      </c>
      <c r="L146" s="69">
        <f t="shared" si="23"/>
        <v>0</v>
      </c>
      <c r="M146" s="70">
        <f t="shared" si="21"/>
        <v>4</v>
      </c>
      <c r="N146" s="71"/>
      <c r="O146" s="72"/>
    </row>
    <row r="147" spans="1:15" s="73" customFormat="1" ht="13.9">
      <c r="A147" s="63">
        <v>141</v>
      </c>
      <c r="B147" s="92" t="str">
        <f>IF(ISBLANK('1) Pflegegrade'!B147),"- - -",'1) Pflegegrade'!B147)</f>
        <v>- - -</v>
      </c>
      <c r="C147" s="94"/>
      <c r="D147" s="94"/>
      <c r="E147" s="93" t="str">
        <f t="shared" si="16"/>
        <v/>
      </c>
      <c r="F147" s="93" t="str">
        <f t="shared" si="17"/>
        <v/>
      </c>
      <c r="G147" s="66">
        <f t="shared" si="22"/>
        <v>0</v>
      </c>
      <c r="H147" s="95">
        <f t="shared" si="18"/>
        <v>0</v>
      </c>
      <c r="I147" s="67"/>
      <c r="J147" s="68" t="str">
        <f t="shared" si="19"/>
        <v>- - -</v>
      </c>
      <c r="K147" s="69">
        <f t="shared" si="20"/>
        <v>0</v>
      </c>
      <c r="L147" s="69">
        <f t="shared" si="23"/>
        <v>0</v>
      </c>
      <c r="M147" s="70">
        <f t="shared" si="21"/>
        <v>4</v>
      </c>
      <c r="N147" s="71"/>
      <c r="O147" s="72"/>
    </row>
    <row r="148" spans="1:15" s="73" customFormat="1" ht="13.9">
      <c r="A148" s="63">
        <v>142</v>
      </c>
      <c r="B148" s="92" t="str">
        <f>IF(ISBLANK('1) Pflegegrade'!B148),"- - -",'1) Pflegegrade'!B148)</f>
        <v>- - -</v>
      </c>
      <c r="C148" s="94"/>
      <c r="D148" s="94"/>
      <c r="E148" s="93" t="str">
        <f t="shared" si="16"/>
        <v/>
      </c>
      <c r="F148" s="93" t="str">
        <f t="shared" si="17"/>
        <v/>
      </c>
      <c r="G148" s="66">
        <f t="shared" si="22"/>
        <v>0</v>
      </c>
      <c r="H148" s="95">
        <f t="shared" si="18"/>
        <v>0</v>
      </c>
      <c r="I148" s="67"/>
      <c r="J148" s="68" t="str">
        <f t="shared" si="19"/>
        <v>- - -</v>
      </c>
      <c r="K148" s="69">
        <f t="shared" si="20"/>
        <v>0</v>
      </c>
      <c r="L148" s="69">
        <f t="shared" si="23"/>
        <v>0</v>
      </c>
      <c r="M148" s="70">
        <f t="shared" si="21"/>
        <v>4</v>
      </c>
      <c r="N148" s="71"/>
      <c r="O148" s="72"/>
    </row>
    <row r="149" spans="1:15" s="73" customFormat="1" ht="13.9">
      <c r="A149" s="63">
        <v>143</v>
      </c>
      <c r="B149" s="92" t="str">
        <f>IF(ISBLANK('1) Pflegegrade'!B149),"- - -",'1) Pflegegrade'!B149)</f>
        <v>- - -</v>
      </c>
      <c r="C149" s="94"/>
      <c r="D149" s="94"/>
      <c r="E149" s="93" t="str">
        <f t="shared" si="16"/>
        <v/>
      </c>
      <c r="F149" s="93" t="str">
        <f t="shared" si="17"/>
        <v/>
      </c>
      <c r="G149" s="66">
        <f t="shared" si="22"/>
        <v>0</v>
      </c>
      <c r="H149" s="95">
        <f t="shared" si="18"/>
        <v>0</v>
      </c>
      <c r="I149" s="67"/>
      <c r="J149" s="68" t="str">
        <f t="shared" si="19"/>
        <v>- - -</v>
      </c>
      <c r="K149" s="69">
        <f t="shared" si="20"/>
        <v>0</v>
      </c>
      <c r="L149" s="69">
        <f t="shared" si="23"/>
        <v>0</v>
      </c>
      <c r="M149" s="70">
        <f t="shared" si="21"/>
        <v>4</v>
      </c>
      <c r="N149" s="71"/>
      <c r="O149" s="72"/>
    </row>
    <row r="150" spans="1:15" s="73" customFormat="1" ht="13.9">
      <c r="A150" s="63">
        <v>144</v>
      </c>
      <c r="B150" s="92" t="str">
        <f>IF(ISBLANK('1) Pflegegrade'!B150),"- - -",'1) Pflegegrade'!B150)</f>
        <v>- - -</v>
      </c>
      <c r="C150" s="94"/>
      <c r="D150" s="94"/>
      <c r="E150" s="93" t="str">
        <f t="shared" si="16"/>
        <v/>
      </c>
      <c r="F150" s="93" t="str">
        <f t="shared" si="17"/>
        <v/>
      </c>
      <c r="G150" s="66">
        <f t="shared" si="22"/>
        <v>0</v>
      </c>
      <c r="H150" s="95">
        <f t="shared" si="18"/>
        <v>0</v>
      </c>
      <c r="I150" s="67"/>
      <c r="J150" s="68" t="str">
        <f t="shared" si="19"/>
        <v>- - -</v>
      </c>
      <c r="K150" s="69">
        <f t="shared" si="20"/>
        <v>0</v>
      </c>
      <c r="L150" s="69">
        <f t="shared" si="23"/>
        <v>0</v>
      </c>
      <c r="M150" s="70">
        <f t="shared" si="21"/>
        <v>4</v>
      </c>
      <c r="N150" s="71"/>
      <c r="O150" s="72"/>
    </row>
    <row r="151" spans="1:15" s="73" customFormat="1" ht="13.9">
      <c r="A151" s="63">
        <v>145</v>
      </c>
      <c r="B151" s="92" t="str">
        <f>IF(ISBLANK('1) Pflegegrade'!B151),"- - -",'1) Pflegegrade'!B151)</f>
        <v>- - -</v>
      </c>
      <c r="C151" s="94"/>
      <c r="D151" s="94"/>
      <c r="E151" s="93" t="str">
        <f t="shared" si="16"/>
        <v/>
      </c>
      <c r="F151" s="93" t="str">
        <f t="shared" si="17"/>
        <v/>
      </c>
      <c r="G151" s="66">
        <f t="shared" si="22"/>
        <v>0</v>
      </c>
      <c r="H151" s="95">
        <f t="shared" si="18"/>
        <v>0</v>
      </c>
      <c r="I151" s="67"/>
      <c r="J151" s="68" t="str">
        <f t="shared" si="19"/>
        <v>- - -</v>
      </c>
      <c r="K151" s="69">
        <f t="shared" si="20"/>
        <v>0</v>
      </c>
      <c r="L151" s="69">
        <f t="shared" si="23"/>
        <v>0</v>
      </c>
      <c r="M151" s="70">
        <f t="shared" si="21"/>
        <v>4</v>
      </c>
      <c r="N151" s="71"/>
      <c r="O151" s="72"/>
    </row>
    <row r="152" spans="1:15" s="73" customFormat="1" ht="13.9">
      <c r="A152" s="63">
        <v>146</v>
      </c>
      <c r="B152" s="92" t="str">
        <f>IF(ISBLANK('1) Pflegegrade'!B152),"- - -",'1) Pflegegrade'!B152)</f>
        <v>- - -</v>
      </c>
      <c r="C152" s="94"/>
      <c r="D152" s="94"/>
      <c r="E152" s="93" t="str">
        <f t="shared" si="16"/>
        <v/>
      </c>
      <c r="F152" s="93" t="str">
        <f t="shared" si="17"/>
        <v/>
      </c>
      <c r="G152" s="66">
        <f t="shared" si="22"/>
        <v>0</v>
      </c>
      <c r="H152" s="95">
        <f t="shared" si="18"/>
        <v>0</v>
      </c>
      <c r="I152" s="67"/>
      <c r="J152" s="68" t="str">
        <f t="shared" si="19"/>
        <v>- - -</v>
      </c>
      <c r="K152" s="69">
        <f t="shared" si="20"/>
        <v>0</v>
      </c>
      <c r="L152" s="69">
        <f t="shared" si="23"/>
        <v>0</v>
      </c>
      <c r="M152" s="70">
        <f t="shared" si="21"/>
        <v>4</v>
      </c>
      <c r="N152" s="71"/>
      <c r="O152" s="72"/>
    </row>
    <row r="153" spans="1:15" s="73" customFormat="1" ht="13.9">
      <c r="A153" s="63">
        <v>147</v>
      </c>
      <c r="B153" s="92" t="str">
        <f>IF(ISBLANK('1) Pflegegrade'!B153),"- - -",'1) Pflegegrade'!B153)</f>
        <v>- - -</v>
      </c>
      <c r="C153" s="94"/>
      <c r="D153" s="94"/>
      <c r="E153" s="93" t="str">
        <f t="shared" si="16"/>
        <v/>
      </c>
      <c r="F153" s="93" t="str">
        <f t="shared" si="17"/>
        <v/>
      </c>
      <c r="G153" s="66">
        <f t="shared" si="22"/>
        <v>0</v>
      </c>
      <c r="H153" s="95">
        <f t="shared" si="18"/>
        <v>0</v>
      </c>
      <c r="I153" s="67"/>
      <c r="J153" s="68" t="str">
        <f t="shared" si="19"/>
        <v>- - -</v>
      </c>
      <c r="K153" s="69">
        <f t="shared" si="20"/>
        <v>0</v>
      </c>
      <c r="L153" s="69">
        <f t="shared" si="23"/>
        <v>0</v>
      </c>
      <c r="M153" s="70">
        <f t="shared" si="21"/>
        <v>4</v>
      </c>
      <c r="N153" s="71"/>
      <c r="O153" s="72"/>
    </row>
    <row r="154" spans="1:15" s="73" customFormat="1" ht="13.9">
      <c r="A154" s="63">
        <v>148</v>
      </c>
      <c r="B154" s="92" t="str">
        <f>IF(ISBLANK('1) Pflegegrade'!B154),"- - -",'1) Pflegegrade'!B154)</f>
        <v>- - -</v>
      </c>
      <c r="C154" s="94"/>
      <c r="D154" s="94"/>
      <c r="E154" s="93" t="str">
        <f t="shared" si="16"/>
        <v/>
      </c>
      <c r="F154" s="93" t="str">
        <f t="shared" si="17"/>
        <v/>
      </c>
      <c r="G154" s="66">
        <f t="shared" si="22"/>
        <v>0</v>
      </c>
      <c r="H154" s="95">
        <f t="shared" si="18"/>
        <v>0</v>
      </c>
      <c r="I154" s="67"/>
      <c r="J154" s="68" t="str">
        <f t="shared" si="19"/>
        <v>- - -</v>
      </c>
      <c r="K154" s="69">
        <f t="shared" si="20"/>
        <v>0</v>
      </c>
      <c r="L154" s="69">
        <f t="shared" si="23"/>
        <v>0</v>
      </c>
      <c r="M154" s="70">
        <f t="shared" si="21"/>
        <v>4</v>
      </c>
      <c r="N154" s="71"/>
      <c r="O154" s="72"/>
    </row>
    <row r="155" spans="1:15" s="73" customFormat="1" ht="13.9">
      <c r="A155" s="63">
        <v>149</v>
      </c>
      <c r="B155" s="92" t="str">
        <f>IF(ISBLANK('1) Pflegegrade'!B155),"- - -",'1) Pflegegrade'!B155)</f>
        <v>- - -</v>
      </c>
      <c r="C155" s="94"/>
      <c r="D155" s="94"/>
      <c r="E155" s="93" t="str">
        <f t="shared" si="16"/>
        <v/>
      </c>
      <c r="F155" s="93" t="str">
        <f t="shared" si="17"/>
        <v/>
      </c>
      <c r="G155" s="66">
        <f t="shared" si="22"/>
        <v>0</v>
      </c>
      <c r="H155" s="95">
        <f t="shared" si="18"/>
        <v>0</v>
      </c>
      <c r="I155" s="67"/>
      <c r="J155" s="68" t="str">
        <f t="shared" si="19"/>
        <v>- - -</v>
      </c>
      <c r="K155" s="69">
        <f t="shared" si="20"/>
        <v>0</v>
      </c>
      <c r="L155" s="69">
        <f t="shared" si="23"/>
        <v>0</v>
      </c>
      <c r="M155" s="70">
        <f t="shared" si="21"/>
        <v>4</v>
      </c>
      <c r="N155" s="71"/>
      <c r="O155" s="72"/>
    </row>
    <row r="156" spans="1:15" s="73" customFormat="1" ht="13.9">
      <c r="A156" s="63">
        <v>150</v>
      </c>
      <c r="B156" s="92" t="str">
        <f>IF(ISBLANK('1) Pflegegrade'!B156),"- - -",'1) Pflegegrade'!B156)</f>
        <v>- - -</v>
      </c>
      <c r="C156" s="94"/>
      <c r="D156" s="94"/>
      <c r="E156" s="93" t="str">
        <f t="shared" si="16"/>
        <v/>
      </c>
      <c r="F156" s="93" t="str">
        <f t="shared" si="17"/>
        <v/>
      </c>
      <c r="G156" s="66">
        <f t="shared" si="22"/>
        <v>0</v>
      </c>
      <c r="H156" s="95">
        <f t="shared" si="18"/>
        <v>0</v>
      </c>
      <c r="I156" s="67"/>
      <c r="J156" s="68" t="str">
        <f t="shared" si="19"/>
        <v>- - -</v>
      </c>
      <c r="K156" s="69">
        <f t="shared" si="20"/>
        <v>0</v>
      </c>
      <c r="L156" s="69">
        <f t="shared" si="23"/>
        <v>0</v>
      </c>
      <c r="M156" s="70">
        <f t="shared" si="21"/>
        <v>4</v>
      </c>
      <c r="N156" s="71"/>
      <c r="O156" s="72"/>
    </row>
    <row r="157" spans="1:15" s="73" customFormat="1" ht="5.0999999999999996" customHeight="1">
      <c r="A157" s="63"/>
      <c r="B157" s="74">
        <f>COUNTA(B7:B156)</f>
        <v>150</v>
      </c>
      <c r="C157" s="75"/>
      <c r="D157" s="75"/>
      <c r="E157" s="66"/>
      <c r="F157" s="66"/>
      <c r="G157" s="66"/>
      <c r="H157" s="66"/>
      <c r="I157" s="76"/>
      <c r="J157" s="77"/>
      <c r="K157" s="77"/>
      <c r="L157" s="77"/>
      <c r="M157" s="75"/>
    </row>
    <row r="158" spans="1:15" s="73" customFormat="1" ht="13.9">
      <c r="A158" s="63"/>
      <c r="B158" s="96"/>
      <c r="C158" s="78"/>
      <c r="D158" s="78" t="s">
        <v>11</v>
      </c>
      <c r="E158" s="66"/>
      <c r="F158" s="66"/>
      <c r="G158" s="79">
        <f>SUM(G7:G156)</f>
        <v>12302</v>
      </c>
      <c r="H158" s="79">
        <f>SUM(H7:H156)</f>
        <v>1025.1666666666667</v>
      </c>
      <c r="I158" s="79">
        <f>SUM(I7:I156)</f>
        <v>640</v>
      </c>
      <c r="J158" s="68">
        <f>IF(ISNUMBER(I158/G158),I158/G158,"- - -")</f>
        <v>5.2024061128271827E-2</v>
      </c>
      <c r="K158" s="69">
        <f>SUM(K7:K156)</f>
        <v>404.75000000000006</v>
      </c>
      <c r="L158" s="69">
        <f>SUM(L7:L156)</f>
        <v>4857.0000000000009</v>
      </c>
      <c r="M158" s="75"/>
    </row>
  </sheetData>
  <sheetProtection sheet="1" objects="1" scenarios="1"/>
  <mergeCells count="3">
    <mergeCell ref="C2:D2"/>
    <mergeCell ref="C6:D6"/>
    <mergeCell ref="B5:B6"/>
  </mergeCells>
  <phoneticPr fontId="2" type="noConversion"/>
  <conditionalFormatting sqref="G7:H156 J7:L156">
    <cfRule type="cellIs" dxfId="3" priority="2" stopIfTrue="1" operator="equal">
      <formula>0</formula>
    </cfRule>
  </conditionalFormatting>
  <conditionalFormatting sqref="G7:L158">
    <cfRule type="cellIs" priority="3" stopIfTrue="1" operator="equal">
      <formula>0</formula>
    </cfRule>
  </conditionalFormatting>
  <conditionalFormatting sqref="G158:L158">
    <cfRule type="cellIs" dxfId="2" priority="1" stopIfTrue="1" operator="equal">
      <formula>0</formula>
    </cfRule>
  </conditionalFormatting>
  <pageMargins left="0.59055118110236227" right="0.39370078740157483" top="0.39370078740157483" bottom="0.39370078740157483" header="0.19685039370078741" footer="0.19685039370078741"/>
  <pageSetup paperSize="9" scale="65" fitToHeight="0" orientation="portrait" r:id="rId1"/>
  <headerFooter alignWithMargins="0">
    <oddFooter>&amp;L&amp;"Segoe UI Light,Standard"&amp;9Datei: &amp;F, Tabelle: &amp;A    © 2016 - 2017 Thomas Sießegger, Hamburg, beratung@siessegger.de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2:J157"/>
  <sheetViews>
    <sheetView zoomScale="160" zoomScaleNormal="160" workbookViewId="0">
      <selection activeCell="A2" sqref="A2:J11"/>
    </sheetView>
  </sheetViews>
  <sheetFormatPr baseColWidth="10" defaultColWidth="11" defaultRowHeight="13.5"/>
  <cols>
    <col min="1" max="1" width="6.6640625" style="45" customWidth="1"/>
    <col min="2" max="2" width="25" style="45" customWidth="1"/>
    <col min="3" max="5" width="8.6640625" style="45" customWidth="1"/>
    <col min="6" max="7" width="10.6640625" style="45" customWidth="1"/>
    <col min="8" max="8" width="4.6640625" style="45" customWidth="1"/>
    <col min="9" max="9" width="12.6640625" style="45" customWidth="1"/>
    <col min="10" max="10" width="16.6640625" style="45" customWidth="1"/>
    <col min="11" max="11" width="12.6640625" style="45" customWidth="1"/>
    <col min="12" max="16384" width="11" style="45"/>
  </cols>
  <sheetData>
    <row r="2" spans="1:10" s="47" customFormat="1" ht="17.25">
      <c r="A2" s="47" t="s">
        <v>0</v>
      </c>
      <c r="C2" s="85">
        <f>'1) Pflegegrade'!I2</f>
        <v>2026</v>
      </c>
      <c r="F2" s="48" t="str">
        <f ca="1">MID(CELL("Dateiname",A166),FIND("]",CELL("Dateiname",A166))+1,255)</f>
        <v>3) Entlastungsbetrag</v>
      </c>
    </row>
    <row r="3" spans="1:10" s="47" customFormat="1" ht="17.25">
      <c r="A3" s="50" t="str">
        <f ca="1">CONCATENATE("Potentiale im Jahr ",C2," für ","den ",F2,)</f>
        <v>Potentiale im Jahr 2026 für den 3) Entlastungsbetrag</v>
      </c>
      <c r="B3" s="50"/>
      <c r="C3" s="50"/>
      <c r="D3" s="50"/>
      <c r="E3" s="50"/>
      <c r="F3" s="50"/>
      <c r="G3" s="50"/>
      <c r="H3" s="50"/>
      <c r="I3" s="50"/>
      <c r="J3" s="50"/>
    </row>
    <row r="5" spans="1:10" s="57" customFormat="1" ht="144" customHeight="1">
      <c r="A5" s="86" t="s">
        <v>1</v>
      </c>
      <c r="B5" s="87" t="s">
        <v>80</v>
      </c>
      <c r="C5" s="89" t="s">
        <v>19</v>
      </c>
      <c r="D5" s="90" t="s">
        <v>72</v>
      </c>
      <c r="E5" s="91" t="s">
        <v>18</v>
      </c>
      <c r="F5" s="91" t="s">
        <v>8</v>
      </c>
      <c r="G5" s="91" t="s">
        <v>9</v>
      </c>
      <c r="H5" s="91" t="s">
        <v>10</v>
      </c>
      <c r="I5" s="56" t="s">
        <v>22</v>
      </c>
      <c r="J5" s="56"/>
    </row>
    <row r="6" spans="1:10" s="73" customFormat="1" ht="13.9">
      <c r="A6" s="63">
        <v>1</v>
      </c>
      <c r="B6" s="92" t="str">
        <f>IF(ISBLANK('1) Pflegegrade'!B7),"- - -",'1) Pflegegrade'!B7)</f>
        <v>Meier</v>
      </c>
      <c r="C6" s="66">
        <f>IF(ISBLANK('1) Pflegegrade'!B7),"",131)</f>
        <v>131</v>
      </c>
      <c r="D6" s="67">
        <v>200</v>
      </c>
      <c r="E6" s="68">
        <f>IF(ISNUMBER(D6/C6),D6/C6,"- - -")</f>
        <v>1.5267175572519085</v>
      </c>
      <c r="F6" s="69">
        <f>IF(OR(ISBLANK(D6),D6&gt;C6),0,131-D6)</f>
        <v>0</v>
      </c>
      <c r="G6" s="69">
        <f>F6*12</f>
        <v>0</v>
      </c>
      <c r="H6" s="70">
        <f t="shared" ref="H6:H37" si="0">IF($B$156=0,"",RANK(G6,$G$6:$G$155,0))</f>
        <v>4</v>
      </c>
      <c r="I6" s="71"/>
      <c r="J6" s="72"/>
    </row>
    <row r="7" spans="1:10" s="73" customFormat="1" ht="13.9">
      <c r="A7" s="63">
        <v>2</v>
      </c>
      <c r="B7" s="92" t="str">
        <f>IF(ISBLANK('1) Pflegegrade'!B8),"- - -",'1) Pflegegrade'!B8)</f>
        <v>Müller</v>
      </c>
      <c r="C7" s="66">
        <f>IF(ISBLANK('1) Pflegegrade'!B8),"",131)</f>
        <v>131</v>
      </c>
      <c r="D7" s="67">
        <v>110</v>
      </c>
      <c r="E7" s="68">
        <f>IF(ISNUMBER(D7/C7),D7/C7,"- - -")</f>
        <v>0.83969465648854957</v>
      </c>
      <c r="F7" s="69">
        <f t="shared" ref="F7:F70" si="1">IF(OR(ISBLANK(D7),D7&gt;C7),0,131-D7)</f>
        <v>21</v>
      </c>
      <c r="G7" s="69">
        <f t="shared" ref="G7:G70" si="2">F7*12</f>
        <v>252</v>
      </c>
      <c r="H7" s="70">
        <f t="shared" si="0"/>
        <v>2</v>
      </c>
      <c r="I7" s="71"/>
      <c r="J7" s="72"/>
    </row>
    <row r="8" spans="1:10" s="73" customFormat="1" ht="13.9">
      <c r="A8" s="63">
        <v>3</v>
      </c>
      <c r="B8" s="92" t="str">
        <f>IF(ISBLANK('1) Pflegegrade'!B9),"- - -",'1) Pflegegrade'!B9)</f>
        <v>Schmidt</v>
      </c>
      <c r="C8" s="66">
        <f>IF(ISBLANK('1) Pflegegrade'!B9),"",131)</f>
        <v>131</v>
      </c>
      <c r="D8" s="67">
        <v>130</v>
      </c>
      <c r="E8" s="68">
        <f>IF(ISNUMBER(D8/C8),D8/C8,"- - -")</f>
        <v>0.99236641221374045</v>
      </c>
      <c r="F8" s="69">
        <f t="shared" si="1"/>
        <v>1</v>
      </c>
      <c r="G8" s="69">
        <f t="shared" si="2"/>
        <v>12</v>
      </c>
      <c r="H8" s="70">
        <f t="shared" si="0"/>
        <v>3</v>
      </c>
      <c r="I8" s="71"/>
      <c r="J8" s="72"/>
    </row>
    <row r="9" spans="1:10" s="73" customFormat="1" ht="13.9">
      <c r="A9" s="63">
        <v>4</v>
      </c>
      <c r="B9" s="92" t="str">
        <f>IF(ISBLANK('1) Pflegegrade'!B10),"- - -",'1) Pflegegrade'!B10)</f>
        <v>Schneider</v>
      </c>
      <c r="C9" s="66">
        <f>IF(ISBLANK('1) Pflegegrade'!B10),"",131)</f>
        <v>131</v>
      </c>
      <c r="D9" s="67">
        <v>50</v>
      </c>
      <c r="E9" s="68">
        <f t="shared" ref="E9:E72" si="3">IF(ISNUMBER(D9/C9),D9/C9,"- - -")</f>
        <v>0.38167938931297712</v>
      </c>
      <c r="F9" s="69">
        <f t="shared" si="1"/>
        <v>81</v>
      </c>
      <c r="G9" s="69">
        <f t="shared" si="2"/>
        <v>972</v>
      </c>
      <c r="H9" s="70">
        <f t="shared" si="0"/>
        <v>1</v>
      </c>
      <c r="I9" s="71"/>
      <c r="J9" s="72"/>
    </row>
    <row r="10" spans="1:10" s="73" customFormat="1" ht="13.9">
      <c r="A10" s="63">
        <v>5</v>
      </c>
      <c r="B10" s="92" t="str">
        <f>IF(ISBLANK('1) Pflegegrade'!B11),"- - -",'1) Pflegegrade'!B11)</f>
        <v>- - -</v>
      </c>
      <c r="C10" s="66" t="str">
        <f>IF(ISBLANK('1) Pflegegrade'!B11),"",131)</f>
        <v/>
      </c>
      <c r="D10" s="67"/>
      <c r="E10" s="68" t="str">
        <f t="shared" si="3"/>
        <v>- - -</v>
      </c>
      <c r="F10" s="69">
        <f t="shared" si="1"/>
        <v>0</v>
      </c>
      <c r="G10" s="69">
        <f t="shared" si="2"/>
        <v>0</v>
      </c>
      <c r="H10" s="70">
        <f t="shared" si="0"/>
        <v>4</v>
      </c>
      <c r="I10" s="71"/>
      <c r="J10" s="72"/>
    </row>
    <row r="11" spans="1:10" s="73" customFormat="1" ht="13.9">
      <c r="A11" s="63">
        <v>6</v>
      </c>
      <c r="B11" s="92" t="str">
        <f>IF(ISBLANK('1) Pflegegrade'!B12),"- - -",'1) Pflegegrade'!B12)</f>
        <v>- - -</v>
      </c>
      <c r="C11" s="66" t="str">
        <f>IF(ISBLANK('1) Pflegegrade'!B12),"",131)</f>
        <v/>
      </c>
      <c r="D11" s="67"/>
      <c r="E11" s="68" t="str">
        <f t="shared" si="3"/>
        <v>- - -</v>
      </c>
      <c r="F11" s="69">
        <f t="shared" si="1"/>
        <v>0</v>
      </c>
      <c r="G11" s="69">
        <f t="shared" si="2"/>
        <v>0</v>
      </c>
      <c r="H11" s="70">
        <f t="shared" si="0"/>
        <v>4</v>
      </c>
      <c r="I11" s="71"/>
      <c r="J11" s="72"/>
    </row>
    <row r="12" spans="1:10" s="73" customFormat="1" ht="13.9">
      <c r="A12" s="63">
        <v>7</v>
      </c>
      <c r="B12" s="92" t="str">
        <f>IF(ISBLANK('1) Pflegegrade'!B13),"- - -",'1) Pflegegrade'!B13)</f>
        <v>- - -</v>
      </c>
      <c r="C12" s="66" t="str">
        <f>IF(ISBLANK('1) Pflegegrade'!B13),"",131)</f>
        <v/>
      </c>
      <c r="D12" s="67"/>
      <c r="E12" s="68" t="str">
        <f t="shared" si="3"/>
        <v>- - -</v>
      </c>
      <c r="F12" s="69">
        <f t="shared" si="1"/>
        <v>0</v>
      </c>
      <c r="G12" s="69">
        <f t="shared" si="2"/>
        <v>0</v>
      </c>
      <c r="H12" s="70">
        <f t="shared" si="0"/>
        <v>4</v>
      </c>
      <c r="I12" s="71"/>
      <c r="J12" s="72"/>
    </row>
    <row r="13" spans="1:10" s="73" customFormat="1" ht="13.9">
      <c r="A13" s="63">
        <v>8</v>
      </c>
      <c r="B13" s="92" t="str">
        <f>IF(ISBLANK('1) Pflegegrade'!B14),"- - -",'1) Pflegegrade'!B14)</f>
        <v>- - -</v>
      </c>
      <c r="C13" s="66" t="str">
        <f>IF(ISBLANK('1) Pflegegrade'!B14),"",131)</f>
        <v/>
      </c>
      <c r="D13" s="67"/>
      <c r="E13" s="68" t="str">
        <f t="shared" si="3"/>
        <v>- - -</v>
      </c>
      <c r="F13" s="69">
        <f t="shared" si="1"/>
        <v>0</v>
      </c>
      <c r="G13" s="69">
        <f t="shared" si="2"/>
        <v>0</v>
      </c>
      <c r="H13" s="70">
        <f t="shared" si="0"/>
        <v>4</v>
      </c>
      <c r="I13" s="71"/>
      <c r="J13" s="72"/>
    </row>
    <row r="14" spans="1:10" s="73" customFormat="1" ht="13.9">
      <c r="A14" s="63">
        <v>9</v>
      </c>
      <c r="B14" s="92" t="str">
        <f>IF(ISBLANK('1) Pflegegrade'!B15),"- - -",'1) Pflegegrade'!B15)</f>
        <v>- - -</v>
      </c>
      <c r="C14" s="66" t="str">
        <f>IF(ISBLANK('1) Pflegegrade'!B15),"",131)</f>
        <v/>
      </c>
      <c r="D14" s="67"/>
      <c r="E14" s="68" t="str">
        <f t="shared" si="3"/>
        <v>- - -</v>
      </c>
      <c r="F14" s="69">
        <f t="shared" si="1"/>
        <v>0</v>
      </c>
      <c r="G14" s="69">
        <f t="shared" si="2"/>
        <v>0</v>
      </c>
      <c r="H14" s="70">
        <f t="shared" si="0"/>
        <v>4</v>
      </c>
      <c r="I14" s="71"/>
      <c r="J14" s="72"/>
    </row>
    <row r="15" spans="1:10" s="73" customFormat="1" ht="13.9">
      <c r="A15" s="63">
        <v>10</v>
      </c>
      <c r="B15" s="92" t="str">
        <f>IF(ISBLANK('1) Pflegegrade'!B16),"- - -",'1) Pflegegrade'!B16)</f>
        <v>- - -</v>
      </c>
      <c r="C15" s="66" t="str">
        <f>IF(ISBLANK('1) Pflegegrade'!B16),"",131)</f>
        <v/>
      </c>
      <c r="D15" s="67"/>
      <c r="E15" s="68" t="str">
        <f t="shared" si="3"/>
        <v>- - -</v>
      </c>
      <c r="F15" s="69">
        <f t="shared" si="1"/>
        <v>0</v>
      </c>
      <c r="G15" s="69">
        <f t="shared" si="2"/>
        <v>0</v>
      </c>
      <c r="H15" s="70">
        <f t="shared" si="0"/>
        <v>4</v>
      </c>
      <c r="I15" s="71"/>
      <c r="J15" s="72"/>
    </row>
    <row r="16" spans="1:10" s="73" customFormat="1" ht="13.9">
      <c r="A16" s="63">
        <v>11</v>
      </c>
      <c r="B16" s="92" t="str">
        <f>IF(ISBLANK('1) Pflegegrade'!B17),"- - -",'1) Pflegegrade'!B17)</f>
        <v>- - -</v>
      </c>
      <c r="C16" s="66" t="str">
        <f>IF(ISBLANK('1) Pflegegrade'!B17),"",131)</f>
        <v/>
      </c>
      <c r="D16" s="67"/>
      <c r="E16" s="68" t="str">
        <f t="shared" si="3"/>
        <v>- - -</v>
      </c>
      <c r="F16" s="69">
        <f t="shared" si="1"/>
        <v>0</v>
      </c>
      <c r="G16" s="69">
        <f t="shared" si="2"/>
        <v>0</v>
      </c>
      <c r="H16" s="70">
        <f t="shared" si="0"/>
        <v>4</v>
      </c>
      <c r="I16" s="71"/>
      <c r="J16" s="72"/>
    </row>
    <row r="17" spans="1:10" s="73" customFormat="1" ht="13.9">
      <c r="A17" s="63">
        <v>12</v>
      </c>
      <c r="B17" s="92" t="str">
        <f>IF(ISBLANK('1) Pflegegrade'!B18),"- - -",'1) Pflegegrade'!B18)</f>
        <v>- - -</v>
      </c>
      <c r="C17" s="66" t="str">
        <f>IF(ISBLANK('1) Pflegegrade'!B18),"",131)</f>
        <v/>
      </c>
      <c r="D17" s="67"/>
      <c r="E17" s="68" t="str">
        <f t="shared" si="3"/>
        <v>- - -</v>
      </c>
      <c r="F17" s="69">
        <f t="shared" si="1"/>
        <v>0</v>
      </c>
      <c r="G17" s="69">
        <f t="shared" si="2"/>
        <v>0</v>
      </c>
      <c r="H17" s="70">
        <f t="shared" si="0"/>
        <v>4</v>
      </c>
      <c r="I17" s="71"/>
      <c r="J17" s="72"/>
    </row>
    <row r="18" spans="1:10" s="73" customFormat="1" ht="13.9">
      <c r="A18" s="63">
        <v>13</v>
      </c>
      <c r="B18" s="92" t="str">
        <f>IF(ISBLANK('1) Pflegegrade'!B19),"- - -",'1) Pflegegrade'!B19)</f>
        <v>- - -</v>
      </c>
      <c r="C18" s="66" t="str">
        <f>IF(ISBLANK('1) Pflegegrade'!B19),"",131)</f>
        <v/>
      </c>
      <c r="D18" s="67"/>
      <c r="E18" s="68" t="str">
        <f t="shared" si="3"/>
        <v>- - -</v>
      </c>
      <c r="F18" s="69">
        <f t="shared" si="1"/>
        <v>0</v>
      </c>
      <c r="G18" s="69">
        <f t="shared" si="2"/>
        <v>0</v>
      </c>
      <c r="H18" s="70">
        <f t="shared" si="0"/>
        <v>4</v>
      </c>
      <c r="I18" s="71"/>
      <c r="J18" s="72"/>
    </row>
    <row r="19" spans="1:10" s="73" customFormat="1" ht="13.9">
      <c r="A19" s="63">
        <v>14</v>
      </c>
      <c r="B19" s="92" t="str">
        <f>IF(ISBLANK('1) Pflegegrade'!B20),"- - -",'1) Pflegegrade'!B20)</f>
        <v>- - -</v>
      </c>
      <c r="C19" s="66" t="str">
        <f>IF(ISBLANK('1) Pflegegrade'!B20),"",131)</f>
        <v/>
      </c>
      <c r="D19" s="67"/>
      <c r="E19" s="68" t="str">
        <f t="shared" si="3"/>
        <v>- - -</v>
      </c>
      <c r="F19" s="69">
        <f t="shared" si="1"/>
        <v>0</v>
      </c>
      <c r="G19" s="69">
        <f t="shared" si="2"/>
        <v>0</v>
      </c>
      <c r="H19" s="70">
        <f t="shared" si="0"/>
        <v>4</v>
      </c>
      <c r="I19" s="71"/>
      <c r="J19" s="72"/>
    </row>
    <row r="20" spans="1:10" s="73" customFormat="1" ht="13.9">
      <c r="A20" s="63">
        <v>15</v>
      </c>
      <c r="B20" s="92" t="str">
        <f>IF(ISBLANK('1) Pflegegrade'!B21),"- - -",'1) Pflegegrade'!B21)</f>
        <v>- - -</v>
      </c>
      <c r="C20" s="66" t="str">
        <f>IF(ISBLANK('1) Pflegegrade'!B21),"",131)</f>
        <v/>
      </c>
      <c r="D20" s="67"/>
      <c r="E20" s="68" t="str">
        <f t="shared" si="3"/>
        <v>- - -</v>
      </c>
      <c r="F20" s="69">
        <f t="shared" si="1"/>
        <v>0</v>
      </c>
      <c r="G20" s="69">
        <f t="shared" si="2"/>
        <v>0</v>
      </c>
      <c r="H20" s="70">
        <f t="shared" si="0"/>
        <v>4</v>
      </c>
      <c r="I20" s="71"/>
      <c r="J20" s="72"/>
    </row>
    <row r="21" spans="1:10" s="73" customFormat="1" ht="13.9">
      <c r="A21" s="63">
        <v>16</v>
      </c>
      <c r="B21" s="92" t="str">
        <f>IF(ISBLANK('1) Pflegegrade'!B22),"- - -",'1) Pflegegrade'!B22)</f>
        <v>- - -</v>
      </c>
      <c r="C21" s="66" t="str">
        <f>IF(ISBLANK('1) Pflegegrade'!B22),"",131)</f>
        <v/>
      </c>
      <c r="D21" s="67"/>
      <c r="E21" s="68" t="str">
        <f t="shared" si="3"/>
        <v>- - -</v>
      </c>
      <c r="F21" s="69">
        <f t="shared" si="1"/>
        <v>0</v>
      </c>
      <c r="G21" s="69">
        <f t="shared" si="2"/>
        <v>0</v>
      </c>
      <c r="H21" s="70">
        <f t="shared" si="0"/>
        <v>4</v>
      </c>
      <c r="I21" s="71"/>
      <c r="J21" s="72"/>
    </row>
    <row r="22" spans="1:10" s="73" customFormat="1" ht="13.9">
      <c r="A22" s="63">
        <v>17</v>
      </c>
      <c r="B22" s="92" t="str">
        <f>IF(ISBLANK('1) Pflegegrade'!B23),"- - -",'1) Pflegegrade'!B23)</f>
        <v>- - -</v>
      </c>
      <c r="C22" s="66" t="str">
        <f>IF(ISBLANK('1) Pflegegrade'!B23),"",131)</f>
        <v/>
      </c>
      <c r="D22" s="67"/>
      <c r="E22" s="68" t="str">
        <f t="shared" si="3"/>
        <v>- - -</v>
      </c>
      <c r="F22" s="69">
        <f t="shared" si="1"/>
        <v>0</v>
      </c>
      <c r="G22" s="69">
        <f t="shared" si="2"/>
        <v>0</v>
      </c>
      <c r="H22" s="70">
        <f t="shared" si="0"/>
        <v>4</v>
      </c>
      <c r="I22" s="71"/>
      <c r="J22" s="72"/>
    </row>
    <row r="23" spans="1:10" s="73" customFormat="1" ht="13.9">
      <c r="A23" s="63">
        <v>18</v>
      </c>
      <c r="B23" s="92" t="str">
        <f>IF(ISBLANK('1) Pflegegrade'!B24),"- - -",'1) Pflegegrade'!B24)</f>
        <v>- - -</v>
      </c>
      <c r="C23" s="66" t="str">
        <f>IF(ISBLANK('1) Pflegegrade'!B24),"",131)</f>
        <v/>
      </c>
      <c r="D23" s="67"/>
      <c r="E23" s="68" t="str">
        <f t="shared" si="3"/>
        <v>- - -</v>
      </c>
      <c r="F23" s="69">
        <f t="shared" si="1"/>
        <v>0</v>
      </c>
      <c r="G23" s="69">
        <f t="shared" si="2"/>
        <v>0</v>
      </c>
      <c r="H23" s="70">
        <f t="shared" si="0"/>
        <v>4</v>
      </c>
      <c r="I23" s="71"/>
      <c r="J23" s="72"/>
    </row>
    <row r="24" spans="1:10" s="73" customFormat="1" ht="13.9">
      <c r="A24" s="63">
        <v>19</v>
      </c>
      <c r="B24" s="92" t="str">
        <f>IF(ISBLANK('1) Pflegegrade'!B25),"- - -",'1) Pflegegrade'!B25)</f>
        <v>- - -</v>
      </c>
      <c r="C24" s="66" t="str">
        <f>IF(ISBLANK('1) Pflegegrade'!B25),"",131)</f>
        <v/>
      </c>
      <c r="D24" s="67"/>
      <c r="E24" s="68" t="str">
        <f t="shared" si="3"/>
        <v>- - -</v>
      </c>
      <c r="F24" s="69">
        <f t="shared" si="1"/>
        <v>0</v>
      </c>
      <c r="G24" s="69">
        <f t="shared" si="2"/>
        <v>0</v>
      </c>
      <c r="H24" s="70">
        <f t="shared" si="0"/>
        <v>4</v>
      </c>
      <c r="I24" s="71"/>
      <c r="J24" s="72"/>
    </row>
    <row r="25" spans="1:10" s="73" customFormat="1" ht="13.9">
      <c r="A25" s="63">
        <v>20</v>
      </c>
      <c r="B25" s="92" t="str">
        <f>IF(ISBLANK('1) Pflegegrade'!B26),"- - -",'1) Pflegegrade'!B26)</f>
        <v>- - -</v>
      </c>
      <c r="C25" s="66" t="str">
        <f>IF(ISBLANK('1) Pflegegrade'!B26),"",131)</f>
        <v/>
      </c>
      <c r="D25" s="67"/>
      <c r="E25" s="68" t="str">
        <f t="shared" si="3"/>
        <v>- - -</v>
      </c>
      <c r="F25" s="69">
        <f t="shared" si="1"/>
        <v>0</v>
      </c>
      <c r="G25" s="69">
        <f t="shared" si="2"/>
        <v>0</v>
      </c>
      <c r="H25" s="70">
        <f t="shared" si="0"/>
        <v>4</v>
      </c>
      <c r="I25" s="71"/>
      <c r="J25" s="72"/>
    </row>
    <row r="26" spans="1:10" s="73" customFormat="1" ht="13.9">
      <c r="A26" s="63">
        <v>21</v>
      </c>
      <c r="B26" s="92" t="str">
        <f>IF(ISBLANK('1) Pflegegrade'!B27),"- - -",'1) Pflegegrade'!B27)</f>
        <v>- - -</v>
      </c>
      <c r="C26" s="66" t="str">
        <f>IF(ISBLANK('1) Pflegegrade'!B27),"",131)</f>
        <v/>
      </c>
      <c r="D26" s="67"/>
      <c r="E26" s="68" t="str">
        <f t="shared" si="3"/>
        <v>- - -</v>
      </c>
      <c r="F26" s="69">
        <f t="shared" si="1"/>
        <v>0</v>
      </c>
      <c r="G26" s="69">
        <f t="shared" si="2"/>
        <v>0</v>
      </c>
      <c r="H26" s="70">
        <f t="shared" si="0"/>
        <v>4</v>
      </c>
      <c r="I26" s="71"/>
      <c r="J26" s="72"/>
    </row>
    <row r="27" spans="1:10" s="73" customFormat="1" ht="13.9">
      <c r="A27" s="63">
        <v>22</v>
      </c>
      <c r="B27" s="92" t="str">
        <f>IF(ISBLANK('1) Pflegegrade'!B28),"- - -",'1) Pflegegrade'!B28)</f>
        <v>- - -</v>
      </c>
      <c r="C27" s="66" t="str">
        <f>IF(ISBLANK('1) Pflegegrade'!B28),"",131)</f>
        <v/>
      </c>
      <c r="D27" s="67"/>
      <c r="E27" s="68" t="str">
        <f t="shared" si="3"/>
        <v>- - -</v>
      </c>
      <c r="F27" s="69">
        <f t="shared" si="1"/>
        <v>0</v>
      </c>
      <c r="G27" s="69">
        <f t="shared" si="2"/>
        <v>0</v>
      </c>
      <c r="H27" s="70">
        <f t="shared" si="0"/>
        <v>4</v>
      </c>
      <c r="I27" s="71"/>
      <c r="J27" s="72"/>
    </row>
    <row r="28" spans="1:10" s="73" customFormat="1" ht="13.9">
      <c r="A28" s="63">
        <v>23</v>
      </c>
      <c r="B28" s="92" t="str">
        <f>IF(ISBLANK('1) Pflegegrade'!B29),"- - -",'1) Pflegegrade'!B29)</f>
        <v>- - -</v>
      </c>
      <c r="C28" s="66" t="str">
        <f>IF(ISBLANK('1) Pflegegrade'!B29),"",131)</f>
        <v/>
      </c>
      <c r="D28" s="67"/>
      <c r="E28" s="68" t="str">
        <f t="shared" si="3"/>
        <v>- - -</v>
      </c>
      <c r="F28" s="69">
        <f t="shared" si="1"/>
        <v>0</v>
      </c>
      <c r="G28" s="69">
        <f t="shared" si="2"/>
        <v>0</v>
      </c>
      <c r="H28" s="70">
        <f t="shared" si="0"/>
        <v>4</v>
      </c>
      <c r="I28" s="71"/>
      <c r="J28" s="72"/>
    </row>
    <row r="29" spans="1:10" s="73" customFormat="1" ht="13.9">
      <c r="A29" s="63">
        <v>24</v>
      </c>
      <c r="B29" s="92" t="str">
        <f>IF(ISBLANK('1) Pflegegrade'!B30),"- - -",'1) Pflegegrade'!B30)</f>
        <v>- - -</v>
      </c>
      <c r="C29" s="66" t="str">
        <f>IF(ISBLANK('1) Pflegegrade'!B30),"",131)</f>
        <v/>
      </c>
      <c r="D29" s="67"/>
      <c r="E29" s="68" t="str">
        <f t="shared" si="3"/>
        <v>- - -</v>
      </c>
      <c r="F29" s="69">
        <f t="shared" si="1"/>
        <v>0</v>
      </c>
      <c r="G29" s="69">
        <f t="shared" si="2"/>
        <v>0</v>
      </c>
      <c r="H29" s="70">
        <f t="shared" si="0"/>
        <v>4</v>
      </c>
      <c r="I29" s="71"/>
      <c r="J29" s="72"/>
    </row>
    <row r="30" spans="1:10" s="73" customFormat="1" ht="13.9">
      <c r="A30" s="63">
        <v>25</v>
      </c>
      <c r="B30" s="92" t="str">
        <f>IF(ISBLANK('1) Pflegegrade'!B31),"- - -",'1) Pflegegrade'!B31)</f>
        <v>- - -</v>
      </c>
      <c r="C30" s="66" t="str">
        <f>IF(ISBLANK('1) Pflegegrade'!B31),"",131)</f>
        <v/>
      </c>
      <c r="D30" s="67"/>
      <c r="E30" s="68" t="str">
        <f t="shared" si="3"/>
        <v>- - -</v>
      </c>
      <c r="F30" s="69">
        <f t="shared" si="1"/>
        <v>0</v>
      </c>
      <c r="G30" s="69">
        <f t="shared" si="2"/>
        <v>0</v>
      </c>
      <c r="H30" s="70">
        <f t="shared" si="0"/>
        <v>4</v>
      </c>
      <c r="I30" s="71"/>
      <c r="J30" s="72"/>
    </row>
    <row r="31" spans="1:10" s="73" customFormat="1" ht="13.9">
      <c r="A31" s="63">
        <v>26</v>
      </c>
      <c r="B31" s="92" t="str">
        <f>IF(ISBLANK('1) Pflegegrade'!B32),"- - -",'1) Pflegegrade'!B32)</f>
        <v>- - -</v>
      </c>
      <c r="C31" s="66" t="str">
        <f>IF(ISBLANK('1) Pflegegrade'!B32),"",131)</f>
        <v/>
      </c>
      <c r="D31" s="67"/>
      <c r="E31" s="68" t="str">
        <f t="shared" si="3"/>
        <v>- - -</v>
      </c>
      <c r="F31" s="69">
        <f t="shared" si="1"/>
        <v>0</v>
      </c>
      <c r="G31" s="69">
        <f t="shared" si="2"/>
        <v>0</v>
      </c>
      <c r="H31" s="70">
        <f t="shared" si="0"/>
        <v>4</v>
      </c>
      <c r="I31" s="71"/>
      <c r="J31" s="72"/>
    </row>
    <row r="32" spans="1:10" s="73" customFormat="1" ht="13.9">
      <c r="A32" s="63">
        <v>27</v>
      </c>
      <c r="B32" s="92" t="str">
        <f>IF(ISBLANK('1) Pflegegrade'!B33),"- - -",'1) Pflegegrade'!B33)</f>
        <v>- - -</v>
      </c>
      <c r="C32" s="66" t="str">
        <f>IF(ISBLANK('1) Pflegegrade'!B33),"",131)</f>
        <v/>
      </c>
      <c r="D32" s="67"/>
      <c r="E32" s="68" t="str">
        <f t="shared" si="3"/>
        <v>- - -</v>
      </c>
      <c r="F32" s="69">
        <f t="shared" si="1"/>
        <v>0</v>
      </c>
      <c r="G32" s="69">
        <f t="shared" si="2"/>
        <v>0</v>
      </c>
      <c r="H32" s="70">
        <f t="shared" si="0"/>
        <v>4</v>
      </c>
      <c r="I32" s="71"/>
      <c r="J32" s="72"/>
    </row>
    <row r="33" spans="1:10" s="73" customFormat="1" ht="13.9">
      <c r="A33" s="63">
        <v>28</v>
      </c>
      <c r="B33" s="92" t="str">
        <f>IF(ISBLANK('1) Pflegegrade'!B34),"- - -",'1) Pflegegrade'!B34)</f>
        <v>- - -</v>
      </c>
      <c r="C33" s="66" t="str">
        <f>IF(ISBLANK('1) Pflegegrade'!B34),"",131)</f>
        <v/>
      </c>
      <c r="D33" s="67"/>
      <c r="E33" s="68" t="str">
        <f t="shared" si="3"/>
        <v>- - -</v>
      </c>
      <c r="F33" s="69">
        <f t="shared" si="1"/>
        <v>0</v>
      </c>
      <c r="G33" s="69">
        <f t="shared" si="2"/>
        <v>0</v>
      </c>
      <c r="H33" s="70">
        <f t="shared" si="0"/>
        <v>4</v>
      </c>
      <c r="I33" s="71"/>
      <c r="J33" s="72"/>
    </row>
    <row r="34" spans="1:10" s="73" customFormat="1" ht="13.9">
      <c r="A34" s="63">
        <v>29</v>
      </c>
      <c r="B34" s="92" t="str">
        <f>IF(ISBLANK('1) Pflegegrade'!B35),"- - -",'1) Pflegegrade'!B35)</f>
        <v>- - -</v>
      </c>
      <c r="C34" s="66" t="str">
        <f>IF(ISBLANK('1) Pflegegrade'!B35),"",131)</f>
        <v/>
      </c>
      <c r="D34" s="67"/>
      <c r="E34" s="68" t="str">
        <f t="shared" si="3"/>
        <v>- - -</v>
      </c>
      <c r="F34" s="69">
        <f t="shared" si="1"/>
        <v>0</v>
      </c>
      <c r="G34" s="69">
        <f t="shared" si="2"/>
        <v>0</v>
      </c>
      <c r="H34" s="70">
        <f t="shared" si="0"/>
        <v>4</v>
      </c>
      <c r="I34" s="71"/>
      <c r="J34" s="72"/>
    </row>
    <row r="35" spans="1:10" s="73" customFormat="1" ht="13.9">
      <c r="A35" s="63">
        <v>30</v>
      </c>
      <c r="B35" s="92" t="str">
        <f>IF(ISBLANK('1) Pflegegrade'!B36),"- - -",'1) Pflegegrade'!B36)</f>
        <v>- - -</v>
      </c>
      <c r="C35" s="66" t="str">
        <f>IF(ISBLANK('1) Pflegegrade'!B36),"",131)</f>
        <v/>
      </c>
      <c r="D35" s="67"/>
      <c r="E35" s="68" t="str">
        <f t="shared" si="3"/>
        <v>- - -</v>
      </c>
      <c r="F35" s="69">
        <f t="shared" si="1"/>
        <v>0</v>
      </c>
      <c r="G35" s="69">
        <f t="shared" si="2"/>
        <v>0</v>
      </c>
      <c r="H35" s="70">
        <f t="shared" si="0"/>
        <v>4</v>
      </c>
      <c r="I35" s="71"/>
      <c r="J35" s="72"/>
    </row>
    <row r="36" spans="1:10" s="73" customFormat="1" ht="13.9">
      <c r="A36" s="63">
        <v>31</v>
      </c>
      <c r="B36" s="92" t="str">
        <f>IF(ISBLANK('1) Pflegegrade'!B37),"- - -",'1) Pflegegrade'!B37)</f>
        <v>- - -</v>
      </c>
      <c r="C36" s="66" t="str">
        <f>IF(ISBLANK('1) Pflegegrade'!B37),"",131)</f>
        <v/>
      </c>
      <c r="D36" s="67"/>
      <c r="E36" s="68" t="str">
        <f t="shared" si="3"/>
        <v>- - -</v>
      </c>
      <c r="F36" s="69">
        <f t="shared" si="1"/>
        <v>0</v>
      </c>
      <c r="G36" s="69">
        <f t="shared" si="2"/>
        <v>0</v>
      </c>
      <c r="H36" s="70">
        <f t="shared" si="0"/>
        <v>4</v>
      </c>
      <c r="I36" s="71"/>
      <c r="J36" s="72"/>
    </row>
    <row r="37" spans="1:10" s="73" customFormat="1" ht="13.9">
      <c r="A37" s="63">
        <v>32</v>
      </c>
      <c r="B37" s="92" t="str">
        <f>IF(ISBLANK('1) Pflegegrade'!B38),"- - -",'1) Pflegegrade'!B38)</f>
        <v>- - -</v>
      </c>
      <c r="C37" s="66" t="str">
        <f>IF(ISBLANK('1) Pflegegrade'!B38),"",131)</f>
        <v/>
      </c>
      <c r="D37" s="67"/>
      <c r="E37" s="68" t="str">
        <f t="shared" si="3"/>
        <v>- - -</v>
      </c>
      <c r="F37" s="69">
        <f t="shared" si="1"/>
        <v>0</v>
      </c>
      <c r="G37" s="69">
        <f t="shared" si="2"/>
        <v>0</v>
      </c>
      <c r="H37" s="70">
        <f t="shared" si="0"/>
        <v>4</v>
      </c>
      <c r="I37" s="71"/>
      <c r="J37" s="72"/>
    </row>
    <row r="38" spans="1:10" s="73" customFormat="1" ht="13.9">
      <c r="A38" s="63">
        <v>33</v>
      </c>
      <c r="B38" s="92" t="str">
        <f>IF(ISBLANK('1) Pflegegrade'!B39),"- - -",'1) Pflegegrade'!B39)</f>
        <v>- - -</v>
      </c>
      <c r="C38" s="66" t="str">
        <f>IF(ISBLANK('1) Pflegegrade'!B39),"",131)</f>
        <v/>
      </c>
      <c r="D38" s="67"/>
      <c r="E38" s="68" t="str">
        <f t="shared" si="3"/>
        <v>- - -</v>
      </c>
      <c r="F38" s="69">
        <f t="shared" si="1"/>
        <v>0</v>
      </c>
      <c r="G38" s="69">
        <f t="shared" si="2"/>
        <v>0</v>
      </c>
      <c r="H38" s="70">
        <f t="shared" ref="H38:H69" si="4">IF($B$156=0,"",RANK(G38,$G$6:$G$155,0))</f>
        <v>4</v>
      </c>
      <c r="I38" s="71"/>
      <c r="J38" s="72"/>
    </row>
    <row r="39" spans="1:10" s="73" customFormat="1" ht="13.9">
      <c r="A39" s="63">
        <v>34</v>
      </c>
      <c r="B39" s="92" t="str">
        <f>IF(ISBLANK('1) Pflegegrade'!B40),"- - -",'1) Pflegegrade'!B40)</f>
        <v>- - -</v>
      </c>
      <c r="C39" s="66" t="str">
        <f>IF(ISBLANK('1) Pflegegrade'!B40),"",131)</f>
        <v/>
      </c>
      <c r="D39" s="67"/>
      <c r="E39" s="68" t="str">
        <f t="shared" si="3"/>
        <v>- - -</v>
      </c>
      <c r="F39" s="69">
        <f t="shared" si="1"/>
        <v>0</v>
      </c>
      <c r="G39" s="69">
        <f t="shared" si="2"/>
        <v>0</v>
      </c>
      <c r="H39" s="70">
        <f t="shared" si="4"/>
        <v>4</v>
      </c>
      <c r="I39" s="71"/>
      <c r="J39" s="72"/>
    </row>
    <row r="40" spans="1:10" s="73" customFormat="1" ht="13.9">
      <c r="A40" s="63">
        <v>35</v>
      </c>
      <c r="B40" s="92" t="str">
        <f>IF(ISBLANK('1) Pflegegrade'!B41),"- - -",'1) Pflegegrade'!B41)</f>
        <v>- - -</v>
      </c>
      <c r="C40" s="66" t="str">
        <f>IF(ISBLANK('1) Pflegegrade'!B41),"",131)</f>
        <v/>
      </c>
      <c r="D40" s="67"/>
      <c r="E40" s="68" t="str">
        <f t="shared" si="3"/>
        <v>- - -</v>
      </c>
      <c r="F40" s="69">
        <f t="shared" si="1"/>
        <v>0</v>
      </c>
      <c r="G40" s="69">
        <f t="shared" si="2"/>
        <v>0</v>
      </c>
      <c r="H40" s="70">
        <f t="shared" si="4"/>
        <v>4</v>
      </c>
      <c r="I40" s="71"/>
      <c r="J40" s="72"/>
    </row>
    <row r="41" spans="1:10" s="73" customFormat="1" ht="13.9">
      <c r="A41" s="63">
        <v>36</v>
      </c>
      <c r="B41" s="92" t="str">
        <f>IF(ISBLANK('1) Pflegegrade'!B42),"- - -",'1) Pflegegrade'!B42)</f>
        <v>- - -</v>
      </c>
      <c r="C41" s="66" t="str">
        <f>IF(ISBLANK('1) Pflegegrade'!B42),"",131)</f>
        <v/>
      </c>
      <c r="D41" s="67"/>
      <c r="E41" s="68" t="str">
        <f t="shared" si="3"/>
        <v>- - -</v>
      </c>
      <c r="F41" s="69">
        <f t="shared" si="1"/>
        <v>0</v>
      </c>
      <c r="G41" s="69">
        <f t="shared" si="2"/>
        <v>0</v>
      </c>
      <c r="H41" s="70">
        <f t="shared" si="4"/>
        <v>4</v>
      </c>
      <c r="I41" s="71"/>
      <c r="J41" s="72"/>
    </row>
    <row r="42" spans="1:10" s="73" customFormat="1" ht="13.9">
      <c r="A42" s="63">
        <v>37</v>
      </c>
      <c r="B42" s="92" t="str">
        <f>IF(ISBLANK('1) Pflegegrade'!B43),"- - -",'1) Pflegegrade'!B43)</f>
        <v>- - -</v>
      </c>
      <c r="C42" s="66" t="str">
        <f>IF(ISBLANK('1) Pflegegrade'!B43),"",131)</f>
        <v/>
      </c>
      <c r="D42" s="67"/>
      <c r="E42" s="68" t="str">
        <f t="shared" si="3"/>
        <v>- - -</v>
      </c>
      <c r="F42" s="69">
        <f t="shared" si="1"/>
        <v>0</v>
      </c>
      <c r="G42" s="69">
        <f t="shared" si="2"/>
        <v>0</v>
      </c>
      <c r="H42" s="70">
        <f t="shared" si="4"/>
        <v>4</v>
      </c>
      <c r="I42" s="71"/>
      <c r="J42" s="72"/>
    </row>
    <row r="43" spans="1:10" s="73" customFormat="1" ht="13.9">
      <c r="A43" s="63">
        <v>38</v>
      </c>
      <c r="B43" s="92" t="str">
        <f>IF(ISBLANK('1) Pflegegrade'!B44),"- - -",'1) Pflegegrade'!B44)</f>
        <v>- - -</v>
      </c>
      <c r="C43" s="66" t="str">
        <f>IF(ISBLANK('1) Pflegegrade'!B44),"",131)</f>
        <v/>
      </c>
      <c r="D43" s="67"/>
      <c r="E43" s="68" t="str">
        <f t="shared" si="3"/>
        <v>- - -</v>
      </c>
      <c r="F43" s="69">
        <f t="shared" si="1"/>
        <v>0</v>
      </c>
      <c r="G43" s="69">
        <f t="shared" si="2"/>
        <v>0</v>
      </c>
      <c r="H43" s="70">
        <f t="shared" si="4"/>
        <v>4</v>
      </c>
      <c r="I43" s="71"/>
      <c r="J43" s="72"/>
    </row>
    <row r="44" spans="1:10" s="73" customFormat="1" ht="13.9">
      <c r="A44" s="63">
        <v>39</v>
      </c>
      <c r="B44" s="92" t="str">
        <f>IF(ISBLANK('1) Pflegegrade'!B45),"- - -",'1) Pflegegrade'!B45)</f>
        <v>- - -</v>
      </c>
      <c r="C44" s="66" t="str">
        <f>IF(ISBLANK('1) Pflegegrade'!B45),"",131)</f>
        <v/>
      </c>
      <c r="D44" s="67"/>
      <c r="E44" s="68" t="str">
        <f t="shared" si="3"/>
        <v>- - -</v>
      </c>
      <c r="F44" s="69">
        <f t="shared" si="1"/>
        <v>0</v>
      </c>
      <c r="G44" s="69">
        <f t="shared" si="2"/>
        <v>0</v>
      </c>
      <c r="H44" s="70">
        <f t="shared" si="4"/>
        <v>4</v>
      </c>
      <c r="I44" s="71"/>
      <c r="J44" s="72"/>
    </row>
    <row r="45" spans="1:10" s="73" customFormat="1" ht="13.9">
      <c r="A45" s="63">
        <v>40</v>
      </c>
      <c r="B45" s="92" t="str">
        <f>IF(ISBLANK('1) Pflegegrade'!B46),"- - -",'1) Pflegegrade'!B46)</f>
        <v>- - -</v>
      </c>
      <c r="C45" s="66" t="str">
        <f>IF(ISBLANK('1) Pflegegrade'!B46),"",131)</f>
        <v/>
      </c>
      <c r="D45" s="67"/>
      <c r="E45" s="68" t="str">
        <f t="shared" si="3"/>
        <v>- - -</v>
      </c>
      <c r="F45" s="69">
        <f t="shared" si="1"/>
        <v>0</v>
      </c>
      <c r="G45" s="69">
        <f t="shared" si="2"/>
        <v>0</v>
      </c>
      <c r="H45" s="70">
        <f t="shared" si="4"/>
        <v>4</v>
      </c>
      <c r="I45" s="71"/>
      <c r="J45" s="72"/>
    </row>
    <row r="46" spans="1:10" s="73" customFormat="1" ht="13.9">
      <c r="A46" s="63">
        <v>41</v>
      </c>
      <c r="B46" s="92" t="str">
        <f>IF(ISBLANK('1) Pflegegrade'!B47),"- - -",'1) Pflegegrade'!B47)</f>
        <v>- - -</v>
      </c>
      <c r="C46" s="66" t="str">
        <f>IF(ISBLANK('1) Pflegegrade'!B47),"",131)</f>
        <v/>
      </c>
      <c r="D46" s="67"/>
      <c r="E46" s="68" t="str">
        <f t="shared" si="3"/>
        <v>- - -</v>
      </c>
      <c r="F46" s="69">
        <f t="shared" si="1"/>
        <v>0</v>
      </c>
      <c r="G46" s="69">
        <f t="shared" si="2"/>
        <v>0</v>
      </c>
      <c r="H46" s="70">
        <f t="shared" si="4"/>
        <v>4</v>
      </c>
      <c r="I46" s="71"/>
      <c r="J46" s="72"/>
    </row>
    <row r="47" spans="1:10" s="73" customFormat="1" ht="13.9">
      <c r="A47" s="63">
        <v>42</v>
      </c>
      <c r="B47" s="92" t="str">
        <f>IF(ISBLANK('1) Pflegegrade'!B48),"- - -",'1) Pflegegrade'!B48)</f>
        <v>- - -</v>
      </c>
      <c r="C47" s="66" t="str">
        <f>IF(ISBLANK('1) Pflegegrade'!B48),"",131)</f>
        <v/>
      </c>
      <c r="D47" s="67"/>
      <c r="E47" s="68" t="str">
        <f t="shared" si="3"/>
        <v>- - -</v>
      </c>
      <c r="F47" s="69">
        <f t="shared" si="1"/>
        <v>0</v>
      </c>
      <c r="G47" s="69">
        <f t="shared" si="2"/>
        <v>0</v>
      </c>
      <c r="H47" s="70">
        <f t="shared" si="4"/>
        <v>4</v>
      </c>
      <c r="I47" s="71"/>
      <c r="J47" s="72"/>
    </row>
    <row r="48" spans="1:10" s="73" customFormat="1" ht="13.9">
      <c r="A48" s="63">
        <v>43</v>
      </c>
      <c r="B48" s="92" t="str">
        <f>IF(ISBLANK('1) Pflegegrade'!B49),"- - -",'1) Pflegegrade'!B49)</f>
        <v>- - -</v>
      </c>
      <c r="C48" s="66" t="str">
        <f>IF(ISBLANK('1) Pflegegrade'!B49),"",131)</f>
        <v/>
      </c>
      <c r="D48" s="67"/>
      <c r="E48" s="68" t="str">
        <f t="shared" si="3"/>
        <v>- - -</v>
      </c>
      <c r="F48" s="69">
        <f t="shared" si="1"/>
        <v>0</v>
      </c>
      <c r="G48" s="69">
        <f t="shared" si="2"/>
        <v>0</v>
      </c>
      <c r="H48" s="70">
        <f t="shared" si="4"/>
        <v>4</v>
      </c>
      <c r="I48" s="71"/>
      <c r="J48" s="72"/>
    </row>
    <row r="49" spans="1:10" s="73" customFormat="1" ht="13.9">
      <c r="A49" s="63">
        <v>44</v>
      </c>
      <c r="B49" s="92" t="str">
        <f>IF(ISBLANK('1) Pflegegrade'!B50),"- - -",'1) Pflegegrade'!B50)</f>
        <v>- - -</v>
      </c>
      <c r="C49" s="66" t="str">
        <f>IF(ISBLANK('1) Pflegegrade'!B50),"",131)</f>
        <v/>
      </c>
      <c r="D49" s="67"/>
      <c r="E49" s="68" t="str">
        <f t="shared" si="3"/>
        <v>- - -</v>
      </c>
      <c r="F49" s="69">
        <f t="shared" si="1"/>
        <v>0</v>
      </c>
      <c r="G49" s="69">
        <f t="shared" si="2"/>
        <v>0</v>
      </c>
      <c r="H49" s="70">
        <f t="shared" si="4"/>
        <v>4</v>
      </c>
      <c r="I49" s="71"/>
      <c r="J49" s="72"/>
    </row>
    <row r="50" spans="1:10" s="73" customFormat="1" ht="13.9">
      <c r="A50" s="63">
        <v>45</v>
      </c>
      <c r="B50" s="92" t="str">
        <f>IF(ISBLANK('1) Pflegegrade'!B51),"- - -",'1) Pflegegrade'!B51)</f>
        <v>- - -</v>
      </c>
      <c r="C50" s="66" t="str">
        <f>IF(ISBLANK('1) Pflegegrade'!B51),"",131)</f>
        <v/>
      </c>
      <c r="D50" s="67"/>
      <c r="E50" s="68" t="str">
        <f t="shared" si="3"/>
        <v>- - -</v>
      </c>
      <c r="F50" s="69">
        <f t="shared" si="1"/>
        <v>0</v>
      </c>
      <c r="G50" s="69">
        <f t="shared" si="2"/>
        <v>0</v>
      </c>
      <c r="H50" s="70">
        <f t="shared" si="4"/>
        <v>4</v>
      </c>
      <c r="I50" s="71"/>
      <c r="J50" s="72"/>
    </row>
    <row r="51" spans="1:10" s="73" customFormat="1" ht="13.9">
      <c r="A51" s="63">
        <v>46</v>
      </c>
      <c r="B51" s="92" t="str">
        <f>IF(ISBLANK('1) Pflegegrade'!B52),"- - -",'1) Pflegegrade'!B52)</f>
        <v>- - -</v>
      </c>
      <c r="C51" s="66" t="str">
        <f>IF(ISBLANK('1) Pflegegrade'!B52),"",131)</f>
        <v/>
      </c>
      <c r="D51" s="67"/>
      <c r="E51" s="68" t="str">
        <f t="shared" si="3"/>
        <v>- - -</v>
      </c>
      <c r="F51" s="69">
        <f t="shared" si="1"/>
        <v>0</v>
      </c>
      <c r="G51" s="69">
        <f t="shared" si="2"/>
        <v>0</v>
      </c>
      <c r="H51" s="70">
        <f t="shared" si="4"/>
        <v>4</v>
      </c>
      <c r="I51" s="71"/>
      <c r="J51" s="72"/>
    </row>
    <row r="52" spans="1:10" s="73" customFormat="1" ht="13.9">
      <c r="A52" s="63">
        <v>47</v>
      </c>
      <c r="B52" s="92" t="str">
        <f>IF(ISBLANK('1) Pflegegrade'!B53),"- - -",'1) Pflegegrade'!B53)</f>
        <v>- - -</v>
      </c>
      <c r="C52" s="66" t="str">
        <f>IF(ISBLANK('1) Pflegegrade'!B53),"",131)</f>
        <v/>
      </c>
      <c r="D52" s="67"/>
      <c r="E52" s="68" t="str">
        <f t="shared" si="3"/>
        <v>- - -</v>
      </c>
      <c r="F52" s="69">
        <f t="shared" si="1"/>
        <v>0</v>
      </c>
      <c r="G52" s="69">
        <f t="shared" si="2"/>
        <v>0</v>
      </c>
      <c r="H52" s="70">
        <f t="shared" si="4"/>
        <v>4</v>
      </c>
      <c r="I52" s="71"/>
      <c r="J52" s="72"/>
    </row>
    <row r="53" spans="1:10" s="73" customFormat="1" ht="13.9">
      <c r="A53" s="63">
        <v>48</v>
      </c>
      <c r="B53" s="92" t="str">
        <f>IF(ISBLANK('1) Pflegegrade'!B54),"- - -",'1) Pflegegrade'!B54)</f>
        <v>- - -</v>
      </c>
      <c r="C53" s="66" t="str">
        <f>IF(ISBLANK('1) Pflegegrade'!B54),"",131)</f>
        <v/>
      </c>
      <c r="D53" s="67"/>
      <c r="E53" s="68" t="str">
        <f t="shared" si="3"/>
        <v>- - -</v>
      </c>
      <c r="F53" s="69">
        <f t="shared" si="1"/>
        <v>0</v>
      </c>
      <c r="G53" s="69">
        <f t="shared" si="2"/>
        <v>0</v>
      </c>
      <c r="H53" s="70">
        <f t="shared" si="4"/>
        <v>4</v>
      </c>
      <c r="I53" s="71"/>
      <c r="J53" s="72"/>
    </row>
    <row r="54" spans="1:10" s="73" customFormat="1" ht="13.9">
      <c r="A54" s="63">
        <v>49</v>
      </c>
      <c r="B54" s="92" t="str">
        <f>IF(ISBLANK('1) Pflegegrade'!B55),"- - -",'1) Pflegegrade'!B55)</f>
        <v>- - -</v>
      </c>
      <c r="C54" s="66" t="str">
        <f>IF(ISBLANK('1) Pflegegrade'!B55),"",131)</f>
        <v/>
      </c>
      <c r="D54" s="67"/>
      <c r="E54" s="68" t="str">
        <f t="shared" si="3"/>
        <v>- - -</v>
      </c>
      <c r="F54" s="69">
        <f t="shared" si="1"/>
        <v>0</v>
      </c>
      <c r="G54" s="69">
        <f t="shared" si="2"/>
        <v>0</v>
      </c>
      <c r="H54" s="70">
        <f t="shared" si="4"/>
        <v>4</v>
      </c>
      <c r="I54" s="71"/>
      <c r="J54" s="72"/>
    </row>
    <row r="55" spans="1:10" s="73" customFormat="1" ht="13.9">
      <c r="A55" s="63">
        <v>50</v>
      </c>
      <c r="B55" s="92" t="str">
        <f>IF(ISBLANK('1) Pflegegrade'!B56),"- - -",'1) Pflegegrade'!B56)</f>
        <v>- - -</v>
      </c>
      <c r="C55" s="66" t="str">
        <f>IF(ISBLANK('1) Pflegegrade'!B56),"",131)</f>
        <v/>
      </c>
      <c r="D55" s="67"/>
      <c r="E55" s="68" t="str">
        <f t="shared" si="3"/>
        <v>- - -</v>
      </c>
      <c r="F55" s="69">
        <f t="shared" si="1"/>
        <v>0</v>
      </c>
      <c r="G55" s="69">
        <f t="shared" si="2"/>
        <v>0</v>
      </c>
      <c r="H55" s="70">
        <f t="shared" si="4"/>
        <v>4</v>
      </c>
      <c r="I55" s="71"/>
      <c r="J55" s="72"/>
    </row>
    <row r="56" spans="1:10" s="73" customFormat="1" ht="13.9">
      <c r="A56" s="63">
        <v>51</v>
      </c>
      <c r="B56" s="92" t="str">
        <f>IF(ISBLANK('1) Pflegegrade'!B57),"- - -",'1) Pflegegrade'!B57)</f>
        <v>- - -</v>
      </c>
      <c r="C56" s="66" t="str">
        <f>IF(ISBLANK('1) Pflegegrade'!B57),"",131)</f>
        <v/>
      </c>
      <c r="D56" s="67"/>
      <c r="E56" s="68" t="str">
        <f t="shared" si="3"/>
        <v>- - -</v>
      </c>
      <c r="F56" s="69">
        <f t="shared" si="1"/>
        <v>0</v>
      </c>
      <c r="G56" s="69">
        <f t="shared" si="2"/>
        <v>0</v>
      </c>
      <c r="H56" s="70">
        <f t="shared" si="4"/>
        <v>4</v>
      </c>
      <c r="I56" s="71"/>
      <c r="J56" s="72"/>
    </row>
    <row r="57" spans="1:10" s="73" customFormat="1" ht="13.9">
      <c r="A57" s="63">
        <v>52</v>
      </c>
      <c r="B57" s="92" t="str">
        <f>IF(ISBLANK('1) Pflegegrade'!B58),"- - -",'1) Pflegegrade'!B58)</f>
        <v>- - -</v>
      </c>
      <c r="C57" s="66" t="str">
        <f>IF(ISBLANK('1) Pflegegrade'!B58),"",131)</f>
        <v/>
      </c>
      <c r="D57" s="67"/>
      <c r="E57" s="68" t="str">
        <f t="shared" si="3"/>
        <v>- - -</v>
      </c>
      <c r="F57" s="69">
        <f t="shared" si="1"/>
        <v>0</v>
      </c>
      <c r="G57" s="69">
        <f t="shared" si="2"/>
        <v>0</v>
      </c>
      <c r="H57" s="70">
        <f t="shared" si="4"/>
        <v>4</v>
      </c>
      <c r="I57" s="71"/>
      <c r="J57" s="72"/>
    </row>
    <row r="58" spans="1:10" s="73" customFormat="1" ht="13.9">
      <c r="A58" s="63">
        <v>53</v>
      </c>
      <c r="B58" s="92" t="str">
        <f>IF(ISBLANK('1) Pflegegrade'!B59),"- - -",'1) Pflegegrade'!B59)</f>
        <v>- - -</v>
      </c>
      <c r="C58" s="66" t="str">
        <f>IF(ISBLANK('1) Pflegegrade'!B59),"",131)</f>
        <v/>
      </c>
      <c r="D58" s="67"/>
      <c r="E58" s="68" t="str">
        <f t="shared" si="3"/>
        <v>- - -</v>
      </c>
      <c r="F58" s="69">
        <f t="shared" si="1"/>
        <v>0</v>
      </c>
      <c r="G58" s="69">
        <f t="shared" si="2"/>
        <v>0</v>
      </c>
      <c r="H58" s="70">
        <f t="shared" si="4"/>
        <v>4</v>
      </c>
      <c r="I58" s="71"/>
      <c r="J58" s="72"/>
    </row>
    <row r="59" spans="1:10" s="73" customFormat="1" ht="13.9">
      <c r="A59" s="63">
        <v>54</v>
      </c>
      <c r="B59" s="92" t="str">
        <f>IF(ISBLANK('1) Pflegegrade'!B60),"- - -",'1) Pflegegrade'!B60)</f>
        <v>- - -</v>
      </c>
      <c r="C59" s="66" t="str">
        <f>IF(ISBLANK('1) Pflegegrade'!B60),"",131)</f>
        <v/>
      </c>
      <c r="D59" s="67"/>
      <c r="E59" s="68" t="str">
        <f t="shared" si="3"/>
        <v>- - -</v>
      </c>
      <c r="F59" s="69">
        <f t="shared" si="1"/>
        <v>0</v>
      </c>
      <c r="G59" s="69">
        <f t="shared" si="2"/>
        <v>0</v>
      </c>
      <c r="H59" s="70">
        <f t="shared" si="4"/>
        <v>4</v>
      </c>
      <c r="I59" s="71"/>
      <c r="J59" s="72"/>
    </row>
    <row r="60" spans="1:10" s="73" customFormat="1" ht="13.9">
      <c r="A60" s="63">
        <v>55</v>
      </c>
      <c r="B60" s="92" t="str">
        <f>IF(ISBLANK('1) Pflegegrade'!B61),"- - -",'1) Pflegegrade'!B61)</f>
        <v>- - -</v>
      </c>
      <c r="C60" s="66" t="str">
        <f>IF(ISBLANK('1) Pflegegrade'!B61),"",131)</f>
        <v/>
      </c>
      <c r="D60" s="67"/>
      <c r="E60" s="68" t="str">
        <f t="shared" si="3"/>
        <v>- - -</v>
      </c>
      <c r="F60" s="69">
        <f t="shared" si="1"/>
        <v>0</v>
      </c>
      <c r="G60" s="69">
        <f t="shared" si="2"/>
        <v>0</v>
      </c>
      <c r="H60" s="70">
        <f t="shared" si="4"/>
        <v>4</v>
      </c>
      <c r="I60" s="71"/>
      <c r="J60" s="72"/>
    </row>
    <row r="61" spans="1:10" s="73" customFormat="1" ht="13.9">
      <c r="A61" s="63">
        <v>56</v>
      </c>
      <c r="B61" s="92" t="str">
        <f>IF(ISBLANK('1) Pflegegrade'!B62),"- - -",'1) Pflegegrade'!B62)</f>
        <v>- - -</v>
      </c>
      <c r="C61" s="66" t="str">
        <f>IF(ISBLANK('1) Pflegegrade'!B62),"",131)</f>
        <v/>
      </c>
      <c r="D61" s="67"/>
      <c r="E61" s="68" t="str">
        <f t="shared" si="3"/>
        <v>- - -</v>
      </c>
      <c r="F61" s="69">
        <f t="shared" si="1"/>
        <v>0</v>
      </c>
      <c r="G61" s="69">
        <f t="shared" si="2"/>
        <v>0</v>
      </c>
      <c r="H61" s="70">
        <f t="shared" si="4"/>
        <v>4</v>
      </c>
      <c r="I61" s="71"/>
      <c r="J61" s="72"/>
    </row>
    <row r="62" spans="1:10" s="73" customFormat="1" ht="13.9">
      <c r="A62" s="63">
        <v>57</v>
      </c>
      <c r="B62" s="92" t="str">
        <f>IF(ISBLANK('1) Pflegegrade'!B63),"- - -",'1) Pflegegrade'!B63)</f>
        <v>- - -</v>
      </c>
      <c r="C62" s="66" t="str">
        <f>IF(ISBLANK('1) Pflegegrade'!B63),"",131)</f>
        <v/>
      </c>
      <c r="D62" s="67"/>
      <c r="E62" s="68" t="str">
        <f t="shared" si="3"/>
        <v>- - -</v>
      </c>
      <c r="F62" s="69">
        <f t="shared" si="1"/>
        <v>0</v>
      </c>
      <c r="G62" s="69">
        <f t="shared" si="2"/>
        <v>0</v>
      </c>
      <c r="H62" s="70">
        <f t="shared" si="4"/>
        <v>4</v>
      </c>
      <c r="I62" s="71"/>
      <c r="J62" s="72"/>
    </row>
    <row r="63" spans="1:10" s="73" customFormat="1" ht="13.9">
      <c r="A63" s="63">
        <v>58</v>
      </c>
      <c r="B63" s="92" t="str">
        <f>IF(ISBLANK('1) Pflegegrade'!B64),"- - -",'1) Pflegegrade'!B64)</f>
        <v>- - -</v>
      </c>
      <c r="C63" s="66" t="str">
        <f>IF(ISBLANK('1) Pflegegrade'!B64),"",131)</f>
        <v/>
      </c>
      <c r="D63" s="67"/>
      <c r="E63" s="68" t="str">
        <f t="shared" si="3"/>
        <v>- - -</v>
      </c>
      <c r="F63" s="69">
        <f t="shared" si="1"/>
        <v>0</v>
      </c>
      <c r="G63" s="69">
        <f t="shared" si="2"/>
        <v>0</v>
      </c>
      <c r="H63" s="70">
        <f t="shared" si="4"/>
        <v>4</v>
      </c>
      <c r="I63" s="71"/>
      <c r="J63" s="72"/>
    </row>
    <row r="64" spans="1:10" s="73" customFormat="1" ht="13.9">
      <c r="A64" s="63">
        <v>59</v>
      </c>
      <c r="B64" s="92" t="str">
        <f>IF(ISBLANK('1) Pflegegrade'!B65),"- - -",'1) Pflegegrade'!B65)</f>
        <v>- - -</v>
      </c>
      <c r="C64" s="66" t="str">
        <f>IF(ISBLANK('1) Pflegegrade'!B65),"",131)</f>
        <v/>
      </c>
      <c r="D64" s="67"/>
      <c r="E64" s="68" t="str">
        <f t="shared" si="3"/>
        <v>- - -</v>
      </c>
      <c r="F64" s="69">
        <f t="shared" si="1"/>
        <v>0</v>
      </c>
      <c r="G64" s="69">
        <f t="shared" si="2"/>
        <v>0</v>
      </c>
      <c r="H64" s="70">
        <f t="shared" si="4"/>
        <v>4</v>
      </c>
      <c r="I64" s="71"/>
      <c r="J64" s="72"/>
    </row>
    <row r="65" spans="1:10" s="73" customFormat="1" ht="13.9">
      <c r="A65" s="63">
        <v>60</v>
      </c>
      <c r="B65" s="92" t="str">
        <f>IF(ISBLANK('1) Pflegegrade'!B66),"- - -",'1) Pflegegrade'!B66)</f>
        <v>- - -</v>
      </c>
      <c r="C65" s="66" t="str">
        <f>IF(ISBLANK('1) Pflegegrade'!B66),"",131)</f>
        <v/>
      </c>
      <c r="D65" s="67"/>
      <c r="E65" s="68" t="str">
        <f t="shared" si="3"/>
        <v>- - -</v>
      </c>
      <c r="F65" s="69">
        <f t="shared" si="1"/>
        <v>0</v>
      </c>
      <c r="G65" s="69">
        <f t="shared" si="2"/>
        <v>0</v>
      </c>
      <c r="H65" s="70">
        <f t="shared" si="4"/>
        <v>4</v>
      </c>
      <c r="I65" s="71"/>
      <c r="J65" s="72"/>
    </row>
    <row r="66" spans="1:10" s="73" customFormat="1" ht="13.9">
      <c r="A66" s="63">
        <v>61</v>
      </c>
      <c r="B66" s="92" t="str">
        <f>IF(ISBLANK('1) Pflegegrade'!B67),"- - -",'1) Pflegegrade'!B67)</f>
        <v>- - -</v>
      </c>
      <c r="C66" s="66" t="str">
        <f>IF(ISBLANK('1) Pflegegrade'!B67),"",131)</f>
        <v/>
      </c>
      <c r="D66" s="67"/>
      <c r="E66" s="68" t="str">
        <f t="shared" si="3"/>
        <v>- - -</v>
      </c>
      <c r="F66" s="69">
        <f t="shared" si="1"/>
        <v>0</v>
      </c>
      <c r="G66" s="69">
        <f t="shared" si="2"/>
        <v>0</v>
      </c>
      <c r="H66" s="70">
        <f t="shared" si="4"/>
        <v>4</v>
      </c>
      <c r="I66" s="71"/>
      <c r="J66" s="72"/>
    </row>
    <row r="67" spans="1:10" s="73" customFormat="1" ht="13.9">
      <c r="A67" s="63">
        <v>62</v>
      </c>
      <c r="B67" s="92" t="str">
        <f>IF(ISBLANK('1) Pflegegrade'!B68),"- - -",'1) Pflegegrade'!B68)</f>
        <v>- - -</v>
      </c>
      <c r="C67" s="66" t="str">
        <f>IF(ISBLANK('1) Pflegegrade'!B68),"",131)</f>
        <v/>
      </c>
      <c r="D67" s="67"/>
      <c r="E67" s="68" t="str">
        <f t="shared" si="3"/>
        <v>- - -</v>
      </c>
      <c r="F67" s="69">
        <f t="shared" si="1"/>
        <v>0</v>
      </c>
      <c r="G67" s="69">
        <f t="shared" si="2"/>
        <v>0</v>
      </c>
      <c r="H67" s="70">
        <f t="shared" si="4"/>
        <v>4</v>
      </c>
      <c r="I67" s="71"/>
      <c r="J67" s="72"/>
    </row>
    <row r="68" spans="1:10" s="73" customFormat="1" ht="13.9">
      <c r="A68" s="63">
        <v>63</v>
      </c>
      <c r="B68" s="92" t="str">
        <f>IF(ISBLANK('1) Pflegegrade'!B69),"- - -",'1) Pflegegrade'!B69)</f>
        <v>- - -</v>
      </c>
      <c r="C68" s="66" t="str">
        <f>IF(ISBLANK('1) Pflegegrade'!B69),"",131)</f>
        <v/>
      </c>
      <c r="D68" s="67"/>
      <c r="E68" s="68" t="str">
        <f t="shared" si="3"/>
        <v>- - -</v>
      </c>
      <c r="F68" s="69">
        <f t="shared" si="1"/>
        <v>0</v>
      </c>
      <c r="G68" s="69">
        <f t="shared" si="2"/>
        <v>0</v>
      </c>
      <c r="H68" s="70">
        <f t="shared" si="4"/>
        <v>4</v>
      </c>
      <c r="I68" s="71"/>
      <c r="J68" s="72"/>
    </row>
    <row r="69" spans="1:10" s="73" customFormat="1" ht="13.9">
      <c r="A69" s="63">
        <v>64</v>
      </c>
      <c r="B69" s="92" t="str">
        <f>IF(ISBLANK('1) Pflegegrade'!B70),"- - -",'1) Pflegegrade'!B70)</f>
        <v>- - -</v>
      </c>
      <c r="C69" s="66" t="str">
        <f>IF(ISBLANK('1) Pflegegrade'!B70),"",131)</f>
        <v/>
      </c>
      <c r="D69" s="67"/>
      <c r="E69" s="68" t="str">
        <f t="shared" si="3"/>
        <v>- - -</v>
      </c>
      <c r="F69" s="69">
        <f t="shared" si="1"/>
        <v>0</v>
      </c>
      <c r="G69" s="69">
        <f t="shared" si="2"/>
        <v>0</v>
      </c>
      <c r="H69" s="70">
        <f t="shared" si="4"/>
        <v>4</v>
      </c>
      <c r="I69" s="71"/>
      <c r="J69" s="72"/>
    </row>
    <row r="70" spans="1:10" s="73" customFormat="1" ht="13.9">
      <c r="A70" s="63">
        <v>65</v>
      </c>
      <c r="B70" s="92" t="str">
        <f>IF(ISBLANK('1) Pflegegrade'!B71),"- - -",'1) Pflegegrade'!B71)</f>
        <v>- - -</v>
      </c>
      <c r="C70" s="66" t="str">
        <f>IF(ISBLANK('1) Pflegegrade'!B71),"",131)</f>
        <v/>
      </c>
      <c r="D70" s="67"/>
      <c r="E70" s="68" t="str">
        <f t="shared" si="3"/>
        <v>- - -</v>
      </c>
      <c r="F70" s="69">
        <f t="shared" si="1"/>
        <v>0</v>
      </c>
      <c r="G70" s="69">
        <f t="shared" si="2"/>
        <v>0</v>
      </c>
      <c r="H70" s="70">
        <f t="shared" ref="H70:H101" si="5">IF($B$156=0,"",RANK(G70,$G$6:$G$155,0))</f>
        <v>4</v>
      </c>
      <c r="I70" s="71"/>
      <c r="J70" s="72"/>
    </row>
    <row r="71" spans="1:10" s="73" customFormat="1" ht="13.9">
      <c r="A71" s="63">
        <v>66</v>
      </c>
      <c r="B71" s="92" t="str">
        <f>IF(ISBLANK('1) Pflegegrade'!B72),"- - -",'1) Pflegegrade'!B72)</f>
        <v>- - -</v>
      </c>
      <c r="C71" s="66" t="str">
        <f>IF(ISBLANK('1) Pflegegrade'!B72),"",131)</f>
        <v/>
      </c>
      <c r="D71" s="67"/>
      <c r="E71" s="68" t="str">
        <f t="shared" si="3"/>
        <v>- - -</v>
      </c>
      <c r="F71" s="69">
        <f t="shared" ref="F71:F134" si="6">IF(OR(ISBLANK(D71),D71&gt;C71),0,131-D71)</f>
        <v>0</v>
      </c>
      <c r="G71" s="69">
        <f t="shared" ref="G71:G134" si="7">F71*12</f>
        <v>0</v>
      </c>
      <c r="H71" s="70">
        <f t="shared" si="5"/>
        <v>4</v>
      </c>
      <c r="I71" s="71"/>
      <c r="J71" s="72"/>
    </row>
    <row r="72" spans="1:10" s="73" customFormat="1" ht="13.9">
      <c r="A72" s="63">
        <v>67</v>
      </c>
      <c r="B72" s="92" t="str">
        <f>IF(ISBLANK('1) Pflegegrade'!B73),"- - -",'1) Pflegegrade'!B73)</f>
        <v>- - -</v>
      </c>
      <c r="C72" s="66" t="str">
        <f>IF(ISBLANK('1) Pflegegrade'!B73),"",131)</f>
        <v/>
      </c>
      <c r="D72" s="67"/>
      <c r="E72" s="68" t="str">
        <f t="shared" si="3"/>
        <v>- - -</v>
      </c>
      <c r="F72" s="69">
        <f t="shared" si="6"/>
        <v>0</v>
      </c>
      <c r="G72" s="69">
        <f t="shared" si="7"/>
        <v>0</v>
      </c>
      <c r="H72" s="70">
        <f t="shared" si="5"/>
        <v>4</v>
      </c>
      <c r="I72" s="71"/>
      <c r="J72" s="72"/>
    </row>
    <row r="73" spans="1:10" s="73" customFormat="1" ht="13.9">
      <c r="A73" s="63">
        <v>68</v>
      </c>
      <c r="B73" s="92" t="str">
        <f>IF(ISBLANK('1) Pflegegrade'!B74),"- - -",'1) Pflegegrade'!B74)</f>
        <v>- - -</v>
      </c>
      <c r="C73" s="66" t="str">
        <f>IF(ISBLANK('1) Pflegegrade'!B74),"",131)</f>
        <v/>
      </c>
      <c r="D73" s="67"/>
      <c r="E73" s="68" t="str">
        <f t="shared" ref="E73:E136" si="8">IF(ISNUMBER(D73/C73),D73/C73,"- - -")</f>
        <v>- - -</v>
      </c>
      <c r="F73" s="69">
        <f t="shared" si="6"/>
        <v>0</v>
      </c>
      <c r="G73" s="69">
        <f t="shared" si="7"/>
        <v>0</v>
      </c>
      <c r="H73" s="70">
        <f t="shared" si="5"/>
        <v>4</v>
      </c>
      <c r="I73" s="71"/>
      <c r="J73" s="72"/>
    </row>
    <row r="74" spans="1:10" s="73" customFormat="1" ht="13.9">
      <c r="A74" s="63">
        <v>69</v>
      </c>
      <c r="B74" s="92" t="str">
        <f>IF(ISBLANK('1) Pflegegrade'!B75),"- - -",'1) Pflegegrade'!B75)</f>
        <v>- - -</v>
      </c>
      <c r="C74" s="66" t="str">
        <f>IF(ISBLANK('1) Pflegegrade'!B75),"",131)</f>
        <v/>
      </c>
      <c r="D74" s="67"/>
      <c r="E74" s="68" t="str">
        <f t="shared" si="8"/>
        <v>- - -</v>
      </c>
      <c r="F74" s="69">
        <f t="shared" si="6"/>
        <v>0</v>
      </c>
      <c r="G74" s="69">
        <f t="shared" si="7"/>
        <v>0</v>
      </c>
      <c r="H74" s="70">
        <f t="shared" si="5"/>
        <v>4</v>
      </c>
      <c r="I74" s="71"/>
      <c r="J74" s="72"/>
    </row>
    <row r="75" spans="1:10" s="73" customFormat="1" ht="13.9">
      <c r="A75" s="63">
        <v>70</v>
      </c>
      <c r="B75" s="92" t="str">
        <f>IF(ISBLANK('1) Pflegegrade'!B76),"- - -",'1) Pflegegrade'!B76)</f>
        <v>- - -</v>
      </c>
      <c r="C75" s="66" t="str">
        <f>IF(ISBLANK('1) Pflegegrade'!B76),"",131)</f>
        <v/>
      </c>
      <c r="D75" s="67"/>
      <c r="E75" s="68" t="str">
        <f t="shared" si="8"/>
        <v>- - -</v>
      </c>
      <c r="F75" s="69">
        <f t="shared" si="6"/>
        <v>0</v>
      </c>
      <c r="G75" s="69">
        <f t="shared" si="7"/>
        <v>0</v>
      </c>
      <c r="H75" s="70">
        <f t="shared" si="5"/>
        <v>4</v>
      </c>
      <c r="I75" s="71"/>
      <c r="J75" s="72"/>
    </row>
    <row r="76" spans="1:10" s="73" customFormat="1" ht="13.9">
      <c r="A76" s="63">
        <v>71</v>
      </c>
      <c r="B76" s="92" t="str">
        <f>IF(ISBLANK('1) Pflegegrade'!B77),"- - -",'1) Pflegegrade'!B77)</f>
        <v>- - -</v>
      </c>
      <c r="C76" s="66" t="str">
        <f>IF(ISBLANK('1) Pflegegrade'!B77),"",131)</f>
        <v/>
      </c>
      <c r="D76" s="67"/>
      <c r="E76" s="68" t="str">
        <f t="shared" si="8"/>
        <v>- - -</v>
      </c>
      <c r="F76" s="69">
        <f t="shared" si="6"/>
        <v>0</v>
      </c>
      <c r="G76" s="69">
        <f t="shared" si="7"/>
        <v>0</v>
      </c>
      <c r="H76" s="70">
        <f t="shared" si="5"/>
        <v>4</v>
      </c>
      <c r="I76" s="71"/>
      <c r="J76" s="72"/>
    </row>
    <row r="77" spans="1:10" s="73" customFormat="1" ht="13.9">
      <c r="A77" s="63">
        <v>72</v>
      </c>
      <c r="B77" s="92" t="str">
        <f>IF(ISBLANK('1) Pflegegrade'!B78),"- - -",'1) Pflegegrade'!B78)</f>
        <v>- - -</v>
      </c>
      <c r="C77" s="66" t="str">
        <f>IF(ISBLANK('1) Pflegegrade'!B78),"",131)</f>
        <v/>
      </c>
      <c r="D77" s="67"/>
      <c r="E77" s="68" t="str">
        <f t="shared" si="8"/>
        <v>- - -</v>
      </c>
      <c r="F77" s="69">
        <f t="shared" si="6"/>
        <v>0</v>
      </c>
      <c r="G77" s="69">
        <f t="shared" si="7"/>
        <v>0</v>
      </c>
      <c r="H77" s="70">
        <f t="shared" si="5"/>
        <v>4</v>
      </c>
      <c r="I77" s="71"/>
      <c r="J77" s="72"/>
    </row>
    <row r="78" spans="1:10" s="73" customFormat="1" ht="13.9">
      <c r="A78" s="63">
        <v>73</v>
      </c>
      <c r="B78" s="92" t="str">
        <f>IF(ISBLANK('1) Pflegegrade'!B79),"- - -",'1) Pflegegrade'!B79)</f>
        <v>- - -</v>
      </c>
      <c r="C78" s="66" t="str">
        <f>IF(ISBLANK('1) Pflegegrade'!B79),"",131)</f>
        <v/>
      </c>
      <c r="D78" s="67"/>
      <c r="E78" s="68" t="str">
        <f t="shared" si="8"/>
        <v>- - -</v>
      </c>
      <c r="F78" s="69">
        <f t="shared" si="6"/>
        <v>0</v>
      </c>
      <c r="G78" s="69">
        <f t="shared" si="7"/>
        <v>0</v>
      </c>
      <c r="H78" s="70">
        <f t="shared" si="5"/>
        <v>4</v>
      </c>
      <c r="I78" s="71"/>
      <c r="J78" s="72"/>
    </row>
    <row r="79" spans="1:10" s="73" customFormat="1" ht="13.9">
      <c r="A79" s="63">
        <v>74</v>
      </c>
      <c r="B79" s="92" t="str">
        <f>IF(ISBLANK('1) Pflegegrade'!B80),"- - -",'1) Pflegegrade'!B80)</f>
        <v>- - -</v>
      </c>
      <c r="C79" s="66" t="str">
        <f>IF(ISBLANK('1) Pflegegrade'!B80),"",131)</f>
        <v/>
      </c>
      <c r="D79" s="67"/>
      <c r="E79" s="68" t="str">
        <f t="shared" si="8"/>
        <v>- - -</v>
      </c>
      <c r="F79" s="69">
        <f t="shared" si="6"/>
        <v>0</v>
      </c>
      <c r="G79" s="69">
        <f t="shared" si="7"/>
        <v>0</v>
      </c>
      <c r="H79" s="70">
        <f t="shared" si="5"/>
        <v>4</v>
      </c>
      <c r="I79" s="71"/>
      <c r="J79" s="72"/>
    </row>
    <row r="80" spans="1:10" s="73" customFormat="1" ht="13.9">
      <c r="A80" s="63">
        <v>75</v>
      </c>
      <c r="B80" s="92" t="str">
        <f>IF(ISBLANK('1) Pflegegrade'!B81),"- - -",'1) Pflegegrade'!B81)</f>
        <v>- - -</v>
      </c>
      <c r="C80" s="66" t="str">
        <f>IF(ISBLANK('1) Pflegegrade'!B81),"",131)</f>
        <v/>
      </c>
      <c r="D80" s="67"/>
      <c r="E80" s="68" t="str">
        <f t="shared" si="8"/>
        <v>- - -</v>
      </c>
      <c r="F80" s="69">
        <f t="shared" si="6"/>
        <v>0</v>
      </c>
      <c r="G80" s="69">
        <f t="shared" si="7"/>
        <v>0</v>
      </c>
      <c r="H80" s="70">
        <f t="shared" si="5"/>
        <v>4</v>
      </c>
      <c r="I80" s="71"/>
      <c r="J80" s="72"/>
    </row>
    <row r="81" spans="1:10" s="73" customFormat="1" ht="13.9">
      <c r="A81" s="63">
        <v>76</v>
      </c>
      <c r="B81" s="92" t="str">
        <f>IF(ISBLANK('1) Pflegegrade'!B82),"- - -",'1) Pflegegrade'!B82)</f>
        <v>- - -</v>
      </c>
      <c r="C81" s="66" t="str">
        <f>IF(ISBLANK('1) Pflegegrade'!B82),"",131)</f>
        <v/>
      </c>
      <c r="D81" s="67"/>
      <c r="E81" s="68" t="str">
        <f t="shared" si="8"/>
        <v>- - -</v>
      </c>
      <c r="F81" s="69">
        <f t="shared" si="6"/>
        <v>0</v>
      </c>
      <c r="G81" s="69">
        <f t="shared" si="7"/>
        <v>0</v>
      </c>
      <c r="H81" s="70">
        <f t="shared" si="5"/>
        <v>4</v>
      </c>
      <c r="I81" s="71"/>
      <c r="J81" s="72"/>
    </row>
    <row r="82" spans="1:10" s="73" customFormat="1" ht="13.9">
      <c r="A82" s="63">
        <v>77</v>
      </c>
      <c r="B82" s="92" t="str">
        <f>IF(ISBLANK('1) Pflegegrade'!B83),"- - -",'1) Pflegegrade'!B83)</f>
        <v>- - -</v>
      </c>
      <c r="C82" s="66" t="str">
        <f>IF(ISBLANK('1) Pflegegrade'!B83),"",131)</f>
        <v/>
      </c>
      <c r="D82" s="67"/>
      <c r="E82" s="68" t="str">
        <f t="shared" si="8"/>
        <v>- - -</v>
      </c>
      <c r="F82" s="69">
        <f t="shared" si="6"/>
        <v>0</v>
      </c>
      <c r="G82" s="69">
        <f t="shared" si="7"/>
        <v>0</v>
      </c>
      <c r="H82" s="70">
        <f t="shared" si="5"/>
        <v>4</v>
      </c>
      <c r="I82" s="71"/>
      <c r="J82" s="72"/>
    </row>
    <row r="83" spans="1:10" s="73" customFormat="1" ht="13.9">
      <c r="A83" s="63">
        <v>78</v>
      </c>
      <c r="B83" s="92" t="str">
        <f>IF(ISBLANK('1) Pflegegrade'!B84),"- - -",'1) Pflegegrade'!B84)</f>
        <v>- - -</v>
      </c>
      <c r="C83" s="66" t="str">
        <f>IF(ISBLANK('1) Pflegegrade'!B84),"",131)</f>
        <v/>
      </c>
      <c r="D83" s="67"/>
      <c r="E83" s="68" t="str">
        <f t="shared" si="8"/>
        <v>- - -</v>
      </c>
      <c r="F83" s="69">
        <f t="shared" si="6"/>
        <v>0</v>
      </c>
      <c r="G83" s="69">
        <f t="shared" si="7"/>
        <v>0</v>
      </c>
      <c r="H83" s="70">
        <f t="shared" si="5"/>
        <v>4</v>
      </c>
      <c r="I83" s="71"/>
      <c r="J83" s="72"/>
    </row>
    <row r="84" spans="1:10" s="73" customFormat="1" ht="13.9">
      <c r="A84" s="63">
        <v>79</v>
      </c>
      <c r="B84" s="92" t="str">
        <f>IF(ISBLANK('1) Pflegegrade'!B85),"- - -",'1) Pflegegrade'!B85)</f>
        <v>- - -</v>
      </c>
      <c r="C84" s="66" t="str">
        <f>IF(ISBLANK('1) Pflegegrade'!B85),"",131)</f>
        <v/>
      </c>
      <c r="D84" s="67"/>
      <c r="E84" s="68" t="str">
        <f t="shared" si="8"/>
        <v>- - -</v>
      </c>
      <c r="F84" s="69">
        <f t="shared" si="6"/>
        <v>0</v>
      </c>
      <c r="G84" s="69">
        <f t="shared" si="7"/>
        <v>0</v>
      </c>
      <c r="H84" s="70">
        <f t="shared" si="5"/>
        <v>4</v>
      </c>
      <c r="I84" s="71"/>
      <c r="J84" s="72"/>
    </row>
    <row r="85" spans="1:10" s="73" customFormat="1" ht="13.9">
      <c r="A85" s="63">
        <v>80</v>
      </c>
      <c r="B85" s="92" t="str">
        <f>IF(ISBLANK('1) Pflegegrade'!B86),"- - -",'1) Pflegegrade'!B86)</f>
        <v>- - -</v>
      </c>
      <c r="C85" s="66" t="str">
        <f>IF(ISBLANK('1) Pflegegrade'!B86),"",131)</f>
        <v/>
      </c>
      <c r="D85" s="67"/>
      <c r="E85" s="68" t="str">
        <f t="shared" si="8"/>
        <v>- - -</v>
      </c>
      <c r="F85" s="69">
        <f t="shared" si="6"/>
        <v>0</v>
      </c>
      <c r="G85" s="69">
        <f t="shared" si="7"/>
        <v>0</v>
      </c>
      <c r="H85" s="70">
        <f t="shared" si="5"/>
        <v>4</v>
      </c>
      <c r="I85" s="71"/>
      <c r="J85" s="72"/>
    </row>
    <row r="86" spans="1:10" s="73" customFormat="1" ht="13.9">
      <c r="A86" s="63">
        <v>81</v>
      </c>
      <c r="B86" s="92" t="str">
        <f>IF(ISBLANK('1) Pflegegrade'!B87),"- - -",'1) Pflegegrade'!B87)</f>
        <v>- - -</v>
      </c>
      <c r="C86" s="66" t="str">
        <f>IF(ISBLANK('1) Pflegegrade'!B87),"",131)</f>
        <v/>
      </c>
      <c r="D86" s="67"/>
      <c r="E86" s="68" t="str">
        <f t="shared" si="8"/>
        <v>- - -</v>
      </c>
      <c r="F86" s="69">
        <f t="shared" si="6"/>
        <v>0</v>
      </c>
      <c r="G86" s="69">
        <f t="shared" si="7"/>
        <v>0</v>
      </c>
      <c r="H86" s="70">
        <f t="shared" si="5"/>
        <v>4</v>
      </c>
      <c r="I86" s="71"/>
      <c r="J86" s="72"/>
    </row>
    <row r="87" spans="1:10" s="73" customFormat="1" ht="13.9">
      <c r="A87" s="63">
        <v>82</v>
      </c>
      <c r="B87" s="92" t="str">
        <f>IF(ISBLANK('1) Pflegegrade'!B88),"- - -",'1) Pflegegrade'!B88)</f>
        <v>- - -</v>
      </c>
      <c r="C87" s="66" t="str">
        <f>IF(ISBLANK('1) Pflegegrade'!B88),"",131)</f>
        <v/>
      </c>
      <c r="D87" s="67"/>
      <c r="E87" s="68" t="str">
        <f t="shared" si="8"/>
        <v>- - -</v>
      </c>
      <c r="F87" s="69">
        <f t="shared" si="6"/>
        <v>0</v>
      </c>
      <c r="G87" s="69">
        <f t="shared" si="7"/>
        <v>0</v>
      </c>
      <c r="H87" s="70">
        <f t="shared" si="5"/>
        <v>4</v>
      </c>
      <c r="I87" s="71"/>
      <c r="J87" s="72"/>
    </row>
    <row r="88" spans="1:10" s="73" customFormat="1" ht="13.9">
      <c r="A88" s="63">
        <v>83</v>
      </c>
      <c r="B88" s="92" t="str">
        <f>IF(ISBLANK('1) Pflegegrade'!B89),"- - -",'1) Pflegegrade'!B89)</f>
        <v>- - -</v>
      </c>
      <c r="C88" s="66" t="str">
        <f>IF(ISBLANK('1) Pflegegrade'!B89),"",131)</f>
        <v/>
      </c>
      <c r="D88" s="67"/>
      <c r="E88" s="68" t="str">
        <f t="shared" si="8"/>
        <v>- - -</v>
      </c>
      <c r="F88" s="69">
        <f t="shared" si="6"/>
        <v>0</v>
      </c>
      <c r="G88" s="69">
        <f t="shared" si="7"/>
        <v>0</v>
      </c>
      <c r="H88" s="70">
        <f t="shared" si="5"/>
        <v>4</v>
      </c>
      <c r="I88" s="71"/>
      <c r="J88" s="72"/>
    </row>
    <row r="89" spans="1:10" s="73" customFormat="1" ht="13.9">
      <c r="A89" s="63">
        <v>84</v>
      </c>
      <c r="B89" s="92" t="str">
        <f>IF(ISBLANK('1) Pflegegrade'!B90),"- - -",'1) Pflegegrade'!B90)</f>
        <v>- - -</v>
      </c>
      <c r="C89" s="66" t="str">
        <f>IF(ISBLANK('1) Pflegegrade'!B90),"",131)</f>
        <v/>
      </c>
      <c r="D89" s="67"/>
      <c r="E89" s="68" t="str">
        <f t="shared" si="8"/>
        <v>- - -</v>
      </c>
      <c r="F89" s="69">
        <f t="shared" si="6"/>
        <v>0</v>
      </c>
      <c r="G89" s="69">
        <f t="shared" si="7"/>
        <v>0</v>
      </c>
      <c r="H89" s="70">
        <f t="shared" si="5"/>
        <v>4</v>
      </c>
      <c r="I89" s="71"/>
      <c r="J89" s="72"/>
    </row>
    <row r="90" spans="1:10" s="73" customFormat="1" ht="13.9">
      <c r="A90" s="63">
        <v>85</v>
      </c>
      <c r="B90" s="92" t="str">
        <f>IF(ISBLANK('1) Pflegegrade'!B91),"- - -",'1) Pflegegrade'!B91)</f>
        <v>- - -</v>
      </c>
      <c r="C90" s="66" t="str">
        <f>IF(ISBLANK('1) Pflegegrade'!B91),"",131)</f>
        <v/>
      </c>
      <c r="D90" s="67"/>
      <c r="E90" s="68" t="str">
        <f t="shared" si="8"/>
        <v>- - -</v>
      </c>
      <c r="F90" s="69">
        <f t="shared" si="6"/>
        <v>0</v>
      </c>
      <c r="G90" s="69">
        <f t="shared" si="7"/>
        <v>0</v>
      </c>
      <c r="H90" s="70">
        <f t="shared" si="5"/>
        <v>4</v>
      </c>
      <c r="I90" s="71"/>
      <c r="J90" s="72"/>
    </row>
    <row r="91" spans="1:10" s="73" customFormat="1" ht="13.9">
      <c r="A91" s="63">
        <v>86</v>
      </c>
      <c r="B91" s="92" t="str">
        <f>IF(ISBLANK('1) Pflegegrade'!B92),"- - -",'1) Pflegegrade'!B92)</f>
        <v>- - -</v>
      </c>
      <c r="C91" s="66" t="str">
        <f>IF(ISBLANK('1) Pflegegrade'!B92),"",131)</f>
        <v/>
      </c>
      <c r="D91" s="67"/>
      <c r="E91" s="68" t="str">
        <f t="shared" si="8"/>
        <v>- - -</v>
      </c>
      <c r="F91" s="69">
        <f t="shared" si="6"/>
        <v>0</v>
      </c>
      <c r="G91" s="69">
        <f t="shared" si="7"/>
        <v>0</v>
      </c>
      <c r="H91" s="70">
        <f t="shared" si="5"/>
        <v>4</v>
      </c>
      <c r="I91" s="71"/>
      <c r="J91" s="72"/>
    </row>
    <row r="92" spans="1:10" s="73" customFormat="1" ht="13.9">
      <c r="A92" s="63">
        <v>87</v>
      </c>
      <c r="B92" s="92" t="str">
        <f>IF(ISBLANK('1) Pflegegrade'!B93),"- - -",'1) Pflegegrade'!B93)</f>
        <v>- - -</v>
      </c>
      <c r="C92" s="66" t="str">
        <f>IF(ISBLANK('1) Pflegegrade'!B93),"",131)</f>
        <v/>
      </c>
      <c r="D92" s="67"/>
      <c r="E92" s="68" t="str">
        <f t="shared" si="8"/>
        <v>- - -</v>
      </c>
      <c r="F92" s="69">
        <f t="shared" si="6"/>
        <v>0</v>
      </c>
      <c r="G92" s="69">
        <f t="shared" si="7"/>
        <v>0</v>
      </c>
      <c r="H92" s="70">
        <f t="shared" si="5"/>
        <v>4</v>
      </c>
      <c r="I92" s="71"/>
      <c r="J92" s="72"/>
    </row>
    <row r="93" spans="1:10" s="73" customFormat="1" ht="13.9">
      <c r="A93" s="63">
        <v>88</v>
      </c>
      <c r="B93" s="92" t="str">
        <f>IF(ISBLANK('1) Pflegegrade'!B94),"- - -",'1) Pflegegrade'!B94)</f>
        <v>- - -</v>
      </c>
      <c r="C93" s="66" t="str">
        <f>IF(ISBLANK('1) Pflegegrade'!B94),"",131)</f>
        <v/>
      </c>
      <c r="D93" s="67"/>
      <c r="E93" s="68" t="str">
        <f t="shared" si="8"/>
        <v>- - -</v>
      </c>
      <c r="F93" s="69">
        <f t="shared" si="6"/>
        <v>0</v>
      </c>
      <c r="G93" s="69">
        <f t="shared" si="7"/>
        <v>0</v>
      </c>
      <c r="H93" s="70">
        <f t="shared" si="5"/>
        <v>4</v>
      </c>
      <c r="I93" s="71"/>
      <c r="J93" s="72"/>
    </row>
    <row r="94" spans="1:10" s="73" customFormat="1" ht="13.9">
      <c r="A94" s="63">
        <v>89</v>
      </c>
      <c r="B94" s="92" t="str">
        <f>IF(ISBLANK('1) Pflegegrade'!B95),"- - -",'1) Pflegegrade'!B95)</f>
        <v>- - -</v>
      </c>
      <c r="C94" s="66" t="str">
        <f>IF(ISBLANK('1) Pflegegrade'!B95),"",131)</f>
        <v/>
      </c>
      <c r="D94" s="67"/>
      <c r="E94" s="68" t="str">
        <f t="shared" si="8"/>
        <v>- - -</v>
      </c>
      <c r="F94" s="69">
        <f t="shared" si="6"/>
        <v>0</v>
      </c>
      <c r="G94" s="69">
        <f t="shared" si="7"/>
        <v>0</v>
      </c>
      <c r="H94" s="70">
        <f t="shared" si="5"/>
        <v>4</v>
      </c>
      <c r="I94" s="71"/>
      <c r="J94" s="72"/>
    </row>
    <row r="95" spans="1:10" s="73" customFormat="1" ht="13.9">
      <c r="A95" s="63">
        <v>90</v>
      </c>
      <c r="B95" s="92" t="str">
        <f>IF(ISBLANK('1) Pflegegrade'!B96),"- - -",'1) Pflegegrade'!B96)</f>
        <v>- - -</v>
      </c>
      <c r="C95" s="66" t="str">
        <f>IF(ISBLANK('1) Pflegegrade'!B96),"",131)</f>
        <v/>
      </c>
      <c r="D95" s="67"/>
      <c r="E95" s="68" t="str">
        <f t="shared" si="8"/>
        <v>- - -</v>
      </c>
      <c r="F95" s="69">
        <f t="shared" si="6"/>
        <v>0</v>
      </c>
      <c r="G95" s="69">
        <f t="shared" si="7"/>
        <v>0</v>
      </c>
      <c r="H95" s="70">
        <f t="shared" si="5"/>
        <v>4</v>
      </c>
      <c r="I95" s="71"/>
      <c r="J95" s="72"/>
    </row>
    <row r="96" spans="1:10" s="73" customFormat="1" ht="13.9">
      <c r="A96" s="63">
        <v>91</v>
      </c>
      <c r="B96" s="92" t="str">
        <f>IF(ISBLANK('1) Pflegegrade'!B97),"- - -",'1) Pflegegrade'!B97)</f>
        <v>- - -</v>
      </c>
      <c r="C96" s="66" t="str">
        <f>IF(ISBLANK('1) Pflegegrade'!B97),"",131)</f>
        <v/>
      </c>
      <c r="D96" s="67"/>
      <c r="E96" s="68" t="str">
        <f t="shared" si="8"/>
        <v>- - -</v>
      </c>
      <c r="F96" s="69">
        <f t="shared" si="6"/>
        <v>0</v>
      </c>
      <c r="G96" s="69">
        <f t="shared" si="7"/>
        <v>0</v>
      </c>
      <c r="H96" s="70">
        <f t="shared" si="5"/>
        <v>4</v>
      </c>
      <c r="I96" s="71"/>
      <c r="J96" s="72"/>
    </row>
    <row r="97" spans="1:10" s="73" customFormat="1" ht="13.9">
      <c r="A97" s="63">
        <v>92</v>
      </c>
      <c r="B97" s="92" t="str">
        <f>IF(ISBLANK('1) Pflegegrade'!B98),"- - -",'1) Pflegegrade'!B98)</f>
        <v>- - -</v>
      </c>
      <c r="C97" s="66" t="str">
        <f>IF(ISBLANK('1) Pflegegrade'!B98),"",131)</f>
        <v/>
      </c>
      <c r="D97" s="67"/>
      <c r="E97" s="68" t="str">
        <f t="shared" si="8"/>
        <v>- - -</v>
      </c>
      <c r="F97" s="69">
        <f t="shared" si="6"/>
        <v>0</v>
      </c>
      <c r="G97" s="69">
        <f t="shared" si="7"/>
        <v>0</v>
      </c>
      <c r="H97" s="70">
        <f t="shared" si="5"/>
        <v>4</v>
      </c>
      <c r="I97" s="71"/>
      <c r="J97" s="72"/>
    </row>
    <row r="98" spans="1:10" s="73" customFormat="1" ht="13.9">
      <c r="A98" s="63">
        <v>93</v>
      </c>
      <c r="B98" s="92" t="str">
        <f>IF(ISBLANK('1) Pflegegrade'!B99),"- - -",'1) Pflegegrade'!B99)</f>
        <v>- - -</v>
      </c>
      <c r="C98" s="66" t="str">
        <f>IF(ISBLANK('1) Pflegegrade'!B99),"",131)</f>
        <v/>
      </c>
      <c r="D98" s="67"/>
      <c r="E98" s="68" t="str">
        <f t="shared" si="8"/>
        <v>- - -</v>
      </c>
      <c r="F98" s="69">
        <f t="shared" si="6"/>
        <v>0</v>
      </c>
      <c r="G98" s="69">
        <f t="shared" si="7"/>
        <v>0</v>
      </c>
      <c r="H98" s="70">
        <f t="shared" si="5"/>
        <v>4</v>
      </c>
      <c r="I98" s="71"/>
      <c r="J98" s="72"/>
    </row>
    <row r="99" spans="1:10" s="73" customFormat="1" ht="13.9">
      <c r="A99" s="63">
        <v>94</v>
      </c>
      <c r="B99" s="92" t="str">
        <f>IF(ISBLANK('1) Pflegegrade'!B100),"- - -",'1) Pflegegrade'!B100)</f>
        <v>- - -</v>
      </c>
      <c r="C99" s="66" t="str">
        <f>IF(ISBLANK('1) Pflegegrade'!B100),"",131)</f>
        <v/>
      </c>
      <c r="D99" s="67"/>
      <c r="E99" s="68" t="str">
        <f t="shared" si="8"/>
        <v>- - -</v>
      </c>
      <c r="F99" s="69">
        <f t="shared" si="6"/>
        <v>0</v>
      </c>
      <c r="G99" s="69">
        <f t="shared" si="7"/>
        <v>0</v>
      </c>
      <c r="H99" s="70">
        <f t="shared" si="5"/>
        <v>4</v>
      </c>
      <c r="I99" s="71"/>
      <c r="J99" s="72"/>
    </row>
    <row r="100" spans="1:10" s="73" customFormat="1" ht="13.9">
      <c r="A100" s="63">
        <v>95</v>
      </c>
      <c r="B100" s="92" t="str">
        <f>IF(ISBLANK('1) Pflegegrade'!B101),"- - -",'1) Pflegegrade'!B101)</f>
        <v>- - -</v>
      </c>
      <c r="C100" s="66" t="str">
        <f>IF(ISBLANK('1) Pflegegrade'!B101),"",131)</f>
        <v/>
      </c>
      <c r="D100" s="67"/>
      <c r="E100" s="68" t="str">
        <f t="shared" si="8"/>
        <v>- - -</v>
      </c>
      <c r="F100" s="69">
        <f t="shared" si="6"/>
        <v>0</v>
      </c>
      <c r="G100" s="69">
        <f t="shared" si="7"/>
        <v>0</v>
      </c>
      <c r="H100" s="70">
        <f t="shared" si="5"/>
        <v>4</v>
      </c>
      <c r="I100" s="71"/>
      <c r="J100" s="72"/>
    </row>
    <row r="101" spans="1:10" s="73" customFormat="1" ht="13.9">
      <c r="A101" s="63">
        <v>96</v>
      </c>
      <c r="B101" s="92" t="str">
        <f>IF(ISBLANK('1) Pflegegrade'!B102),"- - -",'1) Pflegegrade'!B102)</f>
        <v>- - -</v>
      </c>
      <c r="C101" s="66" t="str">
        <f>IF(ISBLANK('1) Pflegegrade'!B102),"",131)</f>
        <v/>
      </c>
      <c r="D101" s="67"/>
      <c r="E101" s="68" t="str">
        <f t="shared" si="8"/>
        <v>- - -</v>
      </c>
      <c r="F101" s="69">
        <f t="shared" si="6"/>
        <v>0</v>
      </c>
      <c r="G101" s="69">
        <f t="shared" si="7"/>
        <v>0</v>
      </c>
      <c r="H101" s="70">
        <f t="shared" si="5"/>
        <v>4</v>
      </c>
      <c r="I101" s="71"/>
      <c r="J101" s="72"/>
    </row>
    <row r="102" spans="1:10" s="73" customFormat="1" ht="13.9">
      <c r="A102" s="63">
        <v>97</v>
      </c>
      <c r="B102" s="92" t="str">
        <f>IF(ISBLANK('1) Pflegegrade'!B103),"- - -",'1) Pflegegrade'!B103)</f>
        <v>- - -</v>
      </c>
      <c r="C102" s="66" t="str">
        <f>IF(ISBLANK('1) Pflegegrade'!B103),"",131)</f>
        <v/>
      </c>
      <c r="D102" s="67"/>
      <c r="E102" s="68" t="str">
        <f t="shared" si="8"/>
        <v>- - -</v>
      </c>
      <c r="F102" s="69">
        <f t="shared" si="6"/>
        <v>0</v>
      </c>
      <c r="G102" s="69">
        <f t="shared" si="7"/>
        <v>0</v>
      </c>
      <c r="H102" s="70">
        <f t="shared" ref="H102:H133" si="9">IF($B$156=0,"",RANK(G102,$G$6:$G$155,0))</f>
        <v>4</v>
      </c>
      <c r="I102" s="71"/>
      <c r="J102" s="72"/>
    </row>
    <row r="103" spans="1:10" s="73" customFormat="1" ht="13.9">
      <c r="A103" s="63">
        <v>98</v>
      </c>
      <c r="B103" s="92" t="str">
        <f>IF(ISBLANK('1) Pflegegrade'!B104),"- - -",'1) Pflegegrade'!B104)</f>
        <v>- - -</v>
      </c>
      <c r="C103" s="66" t="str">
        <f>IF(ISBLANK('1) Pflegegrade'!B104),"",131)</f>
        <v/>
      </c>
      <c r="D103" s="67"/>
      <c r="E103" s="68" t="str">
        <f t="shared" si="8"/>
        <v>- - -</v>
      </c>
      <c r="F103" s="69">
        <f t="shared" si="6"/>
        <v>0</v>
      </c>
      <c r="G103" s="69">
        <f t="shared" si="7"/>
        <v>0</v>
      </c>
      <c r="H103" s="70">
        <f t="shared" si="9"/>
        <v>4</v>
      </c>
      <c r="I103" s="71"/>
      <c r="J103" s="72"/>
    </row>
    <row r="104" spans="1:10" s="73" customFormat="1" ht="13.9">
      <c r="A104" s="63">
        <v>99</v>
      </c>
      <c r="B104" s="92" t="str">
        <f>IF(ISBLANK('1) Pflegegrade'!B105),"- - -",'1) Pflegegrade'!B105)</f>
        <v>- - -</v>
      </c>
      <c r="C104" s="66" t="str">
        <f>IF(ISBLANK('1) Pflegegrade'!B105),"",131)</f>
        <v/>
      </c>
      <c r="D104" s="67"/>
      <c r="E104" s="68" t="str">
        <f t="shared" si="8"/>
        <v>- - -</v>
      </c>
      <c r="F104" s="69">
        <f t="shared" si="6"/>
        <v>0</v>
      </c>
      <c r="G104" s="69">
        <f t="shared" si="7"/>
        <v>0</v>
      </c>
      <c r="H104" s="70">
        <f t="shared" si="9"/>
        <v>4</v>
      </c>
      <c r="I104" s="71"/>
      <c r="J104" s="72"/>
    </row>
    <row r="105" spans="1:10" s="73" customFormat="1" ht="13.9">
      <c r="A105" s="63">
        <v>100</v>
      </c>
      <c r="B105" s="92" t="str">
        <f>IF(ISBLANK('1) Pflegegrade'!B106),"- - -",'1) Pflegegrade'!B106)</f>
        <v>- - -</v>
      </c>
      <c r="C105" s="66" t="str">
        <f>IF(ISBLANK('1) Pflegegrade'!B106),"",131)</f>
        <v/>
      </c>
      <c r="D105" s="67"/>
      <c r="E105" s="68" t="str">
        <f t="shared" si="8"/>
        <v>- - -</v>
      </c>
      <c r="F105" s="69">
        <f t="shared" si="6"/>
        <v>0</v>
      </c>
      <c r="G105" s="69">
        <f t="shared" si="7"/>
        <v>0</v>
      </c>
      <c r="H105" s="70">
        <f t="shared" si="9"/>
        <v>4</v>
      </c>
      <c r="I105" s="71"/>
      <c r="J105" s="72"/>
    </row>
    <row r="106" spans="1:10" s="73" customFormat="1" ht="13.9">
      <c r="A106" s="63">
        <v>101</v>
      </c>
      <c r="B106" s="92" t="str">
        <f>IF(ISBLANK('1) Pflegegrade'!B107),"- - -",'1) Pflegegrade'!B107)</f>
        <v>- - -</v>
      </c>
      <c r="C106" s="66" t="str">
        <f>IF(ISBLANK('1) Pflegegrade'!B107),"",131)</f>
        <v/>
      </c>
      <c r="D106" s="67"/>
      <c r="E106" s="68" t="str">
        <f t="shared" si="8"/>
        <v>- - -</v>
      </c>
      <c r="F106" s="69">
        <f t="shared" si="6"/>
        <v>0</v>
      </c>
      <c r="G106" s="69">
        <f t="shared" si="7"/>
        <v>0</v>
      </c>
      <c r="H106" s="70">
        <f t="shared" si="9"/>
        <v>4</v>
      </c>
      <c r="I106" s="71"/>
      <c r="J106" s="72"/>
    </row>
    <row r="107" spans="1:10" s="73" customFormat="1" ht="13.9">
      <c r="A107" s="63">
        <v>102</v>
      </c>
      <c r="B107" s="92" t="str">
        <f>IF(ISBLANK('1) Pflegegrade'!B108),"- - -",'1) Pflegegrade'!B108)</f>
        <v>- - -</v>
      </c>
      <c r="C107" s="66" t="str">
        <f>IF(ISBLANK('1) Pflegegrade'!B108),"",131)</f>
        <v/>
      </c>
      <c r="D107" s="67"/>
      <c r="E107" s="68" t="str">
        <f t="shared" si="8"/>
        <v>- - -</v>
      </c>
      <c r="F107" s="69">
        <f t="shared" si="6"/>
        <v>0</v>
      </c>
      <c r="G107" s="69">
        <f t="shared" si="7"/>
        <v>0</v>
      </c>
      <c r="H107" s="70">
        <f t="shared" si="9"/>
        <v>4</v>
      </c>
      <c r="I107" s="71"/>
      <c r="J107" s="72"/>
    </row>
    <row r="108" spans="1:10" s="73" customFormat="1" ht="13.9">
      <c r="A108" s="63">
        <v>103</v>
      </c>
      <c r="B108" s="92" t="str">
        <f>IF(ISBLANK('1) Pflegegrade'!B109),"- - -",'1) Pflegegrade'!B109)</f>
        <v>- - -</v>
      </c>
      <c r="C108" s="66" t="str">
        <f>IF(ISBLANK('1) Pflegegrade'!B109),"",131)</f>
        <v/>
      </c>
      <c r="D108" s="67"/>
      <c r="E108" s="68" t="str">
        <f t="shared" si="8"/>
        <v>- - -</v>
      </c>
      <c r="F108" s="69">
        <f t="shared" si="6"/>
        <v>0</v>
      </c>
      <c r="G108" s="69">
        <f t="shared" si="7"/>
        <v>0</v>
      </c>
      <c r="H108" s="70">
        <f t="shared" si="9"/>
        <v>4</v>
      </c>
      <c r="I108" s="71"/>
      <c r="J108" s="72"/>
    </row>
    <row r="109" spans="1:10" s="73" customFormat="1" ht="13.9">
      <c r="A109" s="63">
        <v>104</v>
      </c>
      <c r="B109" s="92" t="str">
        <f>IF(ISBLANK('1) Pflegegrade'!B110),"- - -",'1) Pflegegrade'!B110)</f>
        <v>- - -</v>
      </c>
      <c r="C109" s="66" t="str">
        <f>IF(ISBLANK('1) Pflegegrade'!B110),"",131)</f>
        <v/>
      </c>
      <c r="D109" s="67"/>
      <c r="E109" s="68" t="str">
        <f t="shared" si="8"/>
        <v>- - -</v>
      </c>
      <c r="F109" s="69">
        <f t="shared" si="6"/>
        <v>0</v>
      </c>
      <c r="G109" s="69">
        <f t="shared" si="7"/>
        <v>0</v>
      </c>
      <c r="H109" s="70">
        <f t="shared" si="9"/>
        <v>4</v>
      </c>
      <c r="I109" s="71"/>
      <c r="J109" s="72"/>
    </row>
    <row r="110" spans="1:10" s="73" customFormat="1" ht="13.9">
      <c r="A110" s="63">
        <v>105</v>
      </c>
      <c r="B110" s="92" t="str">
        <f>IF(ISBLANK('1) Pflegegrade'!B111),"- - -",'1) Pflegegrade'!B111)</f>
        <v>- - -</v>
      </c>
      <c r="C110" s="66" t="str">
        <f>IF(ISBLANK('1) Pflegegrade'!B111),"",131)</f>
        <v/>
      </c>
      <c r="D110" s="67"/>
      <c r="E110" s="68" t="str">
        <f t="shared" si="8"/>
        <v>- - -</v>
      </c>
      <c r="F110" s="69">
        <f t="shared" si="6"/>
        <v>0</v>
      </c>
      <c r="G110" s="69">
        <f t="shared" si="7"/>
        <v>0</v>
      </c>
      <c r="H110" s="70">
        <f t="shared" si="9"/>
        <v>4</v>
      </c>
      <c r="I110" s="71"/>
      <c r="J110" s="72"/>
    </row>
    <row r="111" spans="1:10" s="73" customFormat="1" ht="13.9">
      <c r="A111" s="63">
        <v>106</v>
      </c>
      <c r="B111" s="92" t="str">
        <f>IF(ISBLANK('1) Pflegegrade'!B112),"- - -",'1) Pflegegrade'!B112)</f>
        <v>- - -</v>
      </c>
      <c r="C111" s="66" t="str">
        <f>IF(ISBLANK('1) Pflegegrade'!B112),"",131)</f>
        <v/>
      </c>
      <c r="D111" s="67"/>
      <c r="E111" s="68" t="str">
        <f t="shared" si="8"/>
        <v>- - -</v>
      </c>
      <c r="F111" s="69">
        <f t="shared" si="6"/>
        <v>0</v>
      </c>
      <c r="G111" s="69">
        <f t="shared" si="7"/>
        <v>0</v>
      </c>
      <c r="H111" s="70">
        <f t="shared" si="9"/>
        <v>4</v>
      </c>
      <c r="I111" s="71"/>
      <c r="J111" s="72"/>
    </row>
    <row r="112" spans="1:10" s="73" customFormat="1" ht="13.9">
      <c r="A112" s="63">
        <v>107</v>
      </c>
      <c r="B112" s="92" t="str">
        <f>IF(ISBLANK('1) Pflegegrade'!B113),"- - -",'1) Pflegegrade'!B113)</f>
        <v>- - -</v>
      </c>
      <c r="C112" s="66" t="str">
        <f>IF(ISBLANK('1) Pflegegrade'!B113),"",131)</f>
        <v/>
      </c>
      <c r="D112" s="67"/>
      <c r="E112" s="68" t="str">
        <f t="shared" si="8"/>
        <v>- - -</v>
      </c>
      <c r="F112" s="69">
        <f t="shared" si="6"/>
        <v>0</v>
      </c>
      <c r="G112" s="69">
        <f t="shared" si="7"/>
        <v>0</v>
      </c>
      <c r="H112" s="70">
        <f t="shared" si="9"/>
        <v>4</v>
      </c>
      <c r="I112" s="71"/>
      <c r="J112" s="72"/>
    </row>
    <row r="113" spans="1:10" s="73" customFormat="1" ht="13.9">
      <c r="A113" s="63">
        <v>108</v>
      </c>
      <c r="B113" s="92" t="str">
        <f>IF(ISBLANK('1) Pflegegrade'!B114),"- - -",'1) Pflegegrade'!B114)</f>
        <v>- - -</v>
      </c>
      <c r="C113" s="66" t="str">
        <f>IF(ISBLANK('1) Pflegegrade'!B114),"",131)</f>
        <v/>
      </c>
      <c r="D113" s="67"/>
      <c r="E113" s="68" t="str">
        <f t="shared" si="8"/>
        <v>- - -</v>
      </c>
      <c r="F113" s="69">
        <f t="shared" si="6"/>
        <v>0</v>
      </c>
      <c r="G113" s="69">
        <f t="shared" si="7"/>
        <v>0</v>
      </c>
      <c r="H113" s="70">
        <f t="shared" si="9"/>
        <v>4</v>
      </c>
      <c r="I113" s="71"/>
      <c r="J113" s="72"/>
    </row>
    <row r="114" spans="1:10" s="73" customFormat="1" ht="13.9">
      <c r="A114" s="63">
        <v>109</v>
      </c>
      <c r="B114" s="92" t="str">
        <f>IF(ISBLANK('1) Pflegegrade'!B115),"- - -",'1) Pflegegrade'!B115)</f>
        <v>- - -</v>
      </c>
      <c r="C114" s="66" t="str">
        <f>IF(ISBLANK('1) Pflegegrade'!B115),"",131)</f>
        <v/>
      </c>
      <c r="D114" s="67"/>
      <c r="E114" s="68" t="str">
        <f t="shared" si="8"/>
        <v>- - -</v>
      </c>
      <c r="F114" s="69">
        <f t="shared" si="6"/>
        <v>0</v>
      </c>
      <c r="G114" s="69">
        <f t="shared" si="7"/>
        <v>0</v>
      </c>
      <c r="H114" s="70">
        <f t="shared" si="9"/>
        <v>4</v>
      </c>
      <c r="I114" s="71"/>
      <c r="J114" s="72"/>
    </row>
    <row r="115" spans="1:10" s="73" customFormat="1" ht="13.9">
      <c r="A115" s="63">
        <v>110</v>
      </c>
      <c r="B115" s="92" t="str">
        <f>IF(ISBLANK('1) Pflegegrade'!B116),"- - -",'1) Pflegegrade'!B116)</f>
        <v>- - -</v>
      </c>
      <c r="C115" s="66" t="str">
        <f>IF(ISBLANK('1) Pflegegrade'!B116),"",131)</f>
        <v/>
      </c>
      <c r="D115" s="67"/>
      <c r="E115" s="68" t="str">
        <f t="shared" si="8"/>
        <v>- - -</v>
      </c>
      <c r="F115" s="69">
        <f t="shared" si="6"/>
        <v>0</v>
      </c>
      <c r="G115" s="69">
        <f t="shared" si="7"/>
        <v>0</v>
      </c>
      <c r="H115" s="70">
        <f t="shared" si="9"/>
        <v>4</v>
      </c>
      <c r="I115" s="71"/>
      <c r="J115" s="72"/>
    </row>
    <row r="116" spans="1:10" s="73" customFormat="1" ht="13.9">
      <c r="A116" s="63">
        <v>111</v>
      </c>
      <c r="B116" s="92" t="str">
        <f>IF(ISBLANK('1) Pflegegrade'!B117),"- - -",'1) Pflegegrade'!B117)</f>
        <v>- - -</v>
      </c>
      <c r="C116" s="66" t="str">
        <f>IF(ISBLANK('1) Pflegegrade'!B117),"",131)</f>
        <v/>
      </c>
      <c r="D116" s="67"/>
      <c r="E116" s="68" t="str">
        <f t="shared" si="8"/>
        <v>- - -</v>
      </c>
      <c r="F116" s="69">
        <f t="shared" si="6"/>
        <v>0</v>
      </c>
      <c r="G116" s="69">
        <f t="shared" si="7"/>
        <v>0</v>
      </c>
      <c r="H116" s="70">
        <f t="shared" si="9"/>
        <v>4</v>
      </c>
      <c r="I116" s="71"/>
      <c r="J116" s="72"/>
    </row>
    <row r="117" spans="1:10" s="73" customFormat="1" ht="13.9">
      <c r="A117" s="63">
        <v>112</v>
      </c>
      <c r="B117" s="92" t="str">
        <f>IF(ISBLANK('1) Pflegegrade'!B118),"- - -",'1) Pflegegrade'!B118)</f>
        <v>- - -</v>
      </c>
      <c r="C117" s="66" t="str">
        <f>IF(ISBLANK('1) Pflegegrade'!B118),"",131)</f>
        <v/>
      </c>
      <c r="D117" s="67"/>
      <c r="E117" s="68" t="str">
        <f t="shared" si="8"/>
        <v>- - -</v>
      </c>
      <c r="F117" s="69">
        <f t="shared" si="6"/>
        <v>0</v>
      </c>
      <c r="G117" s="69">
        <f t="shared" si="7"/>
        <v>0</v>
      </c>
      <c r="H117" s="70">
        <f t="shared" si="9"/>
        <v>4</v>
      </c>
      <c r="I117" s="71"/>
      <c r="J117" s="72"/>
    </row>
    <row r="118" spans="1:10" s="73" customFormat="1" ht="13.9">
      <c r="A118" s="63">
        <v>113</v>
      </c>
      <c r="B118" s="92" t="str">
        <f>IF(ISBLANK('1) Pflegegrade'!B119),"- - -",'1) Pflegegrade'!B119)</f>
        <v>- - -</v>
      </c>
      <c r="C118" s="66" t="str">
        <f>IF(ISBLANK('1) Pflegegrade'!B119),"",131)</f>
        <v/>
      </c>
      <c r="D118" s="67"/>
      <c r="E118" s="68" t="str">
        <f t="shared" si="8"/>
        <v>- - -</v>
      </c>
      <c r="F118" s="69">
        <f t="shared" si="6"/>
        <v>0</v>
      </c>
      <c r="G118" s="69">
        <f t="shared" si="7"/>
        <v>0</v>
      </c>
      <c r="H118" s="70">
        <f t="shared" si="9"/>
        <v>4</v>
      </c>
      <c r="I118" s="71"/>
      <c r="J118" s="72"/>
    </row>
    <row r="119" spans="1:10" s="73" customFormat="1" ht="13.9">
      <c r="A119" s="63">
        <v>114</v>
      </c>
      <c r="B119" s="92" t="str">
        <f>IF(ISBLANK('1) Pflegegrade'!B120),"- - -",'1) Pflegegrade'!B120)</f>
        <v>- - -</v>
      </c>
      <c r="C119" s="66" t="str">
        <f>IF(ISBLANK('1) Pflegegrade'!B120),"",131)</f>
        <v/>
      </c>
      <c r="D119" s="67"/>
      <c r="E119" s="68" t="str">
        <f t="shared" si="8"/>
        <v>- - -</v>
      </c>
      <c r="F119" s="69">
        <f t="shared" si="6"/>
        <v>0</v>
      </c>
      <c r="G119" s="69">
        <f t="shared" si="7"/>
        <v>0</v>
      </c>
      <c r="H119" s="70">
        <f t="shared" si="9"/>
        <v>4</v>
      </c>
      <c r="I119" s="71"/>
      <c r="J119" s="72"/>
    </row>
    <row r="120" spans="1:10" s="73" customFormat="1" ht="13.9">
      <c r="A120" s="63">
        <v>115</v>
      </c>
      <c r="B120" s="92" t="str">
        <f>IF(ISBLANK('1) Pflegegrade'!B121),"- - -",'1) Pflegegrade'!B121)</f>
        <v>- - -</v>
      </c>
      <c r="C120" s="66" t="str">
        <f>IF(ISBLANK('1) Pflegegrade'!B121),"",131)</f>
        <v/>
      </c>
      <c r="D120" s="67"/>
      <c r="E120" s="68" t="str">
        <f t="shared" si="8"/>
        <v>- - -</v>
      </c>
      <c r="F120" s="69">
        <f t="shared" si="6"/>
        <v>0</v>
      </c>
      <c r="G120" s="69">
        <f t="shared" si="7"/>
        <v>0</v>
      </c>
      <c r="H120" s="70">
        <f t="shared" si="9"/>
        <v>4</v>
      </c>
      <c r="I120" s="71"/>
      <c r="J120" s="72"/>
    </row>
    <row r="121" spans="1:10" s="73" customFormat="1" ht="13.9">
      <c r="A121" s="63">
        <v>116</v>
      </c>
      <c r="B121" s="92" t="str">
        <f>IF(ISBLANK('1) Pflegegrade'!B122),"- - -",'1) Pflegegrade'!B122)</f>
        <v>- - -</v>
      </c>
      <c r="C121" s="66" t="str">
        <f>IF(ISBLANK('1) Pflegegrade'!B122),"",131)</f>
        <v/>
      </c>
      <c r="D121" s="67"/>
      <c r="E121" s="68" t="str">
        <f t="shared" si="8"/>
        <v>- - -</v>
      </c>
      <c r="F121" s="69">
        <f t="shared" si="6"/>
        <v>0</v>
      </c>
      <c r="G121" s="69">
        <f t="shared" si="7"/>
        <v>0</v>
      </c>
      <c r="H121" s="70">
        <f t="shared" si="9"/>
        <v>4</v>
      </c>
      <c r="I121" s="71"/>
      <c r="J121" s="72"/>
    </row>
    <row r="122" spans="1:10" s="73" customFormat="1" ht="13.9">
      <c r="A122" s="63">
        <v>117</v>
      </c>
      <c r="B122" s="92" t="str">
        <f>IF(ISBLANK('1) Pflegegrade'!B123),"- - -",'1) Pflegegrade'!B123)</f>
        <v>- - -</v>
      </c>
      <c r="C122" s="66" t="str">
        <f>IF(ISBLANK('1) Pflegegrade'!B123),"",131)</f>
        <v/>
      </c>
      <c r="D122" s="67"/>
      <c r="E122" s="68" t="str">
        <f t="shared" si="8"/>
        <v>- - -</v>
      </c>
      <c r="F122" s="69">
        <f t="shared" si="6"/>
        <v>0</v>
      </c>
      <c r="G122" s="69">
        <f t="shared" si="7"/>
        <v>0</v>
      </c>
      <c r="H122" s="70">
        <f t="shared" si="9"/>
        <v>4</v>
      </c>
      <c r="I122" s="71"/>
      <c r="J122" s="72"/>
    </row>
    <row r="123" spans="1:10" s="73" customFormat="1" ht="13.9">
      <c r="A123" s="63">
        <v>118</v>
      </c>
      <c r="B123" s="92" t="str">
        <f>IF(ISBLANK('1) Pflegegrade'!B124),"- - -",'1) Pflegegrade'!B124)</f>
        <v>- - -</v>
      </c>
      <c r="C123" s="66" t="str">
        <f>IF(ISBLANK('1) Pflegegrade'!B124),"",131)</f>
        <v/>
      </c>
      <c r="D123" s="67"/>
      <c r="E123" s="68" t="str">
        <f t="shared" si="8"/>
        <v>- - -</v>
      </c>
      <c r="F123" s="69">
        <f t="shared" si="6"/>
        <v>0</v>
      </c>
      <c r="G123" s="69">
        <f t="shared" si="7"/>
        <v>0</v>
      </c>
      <c r="H123" s="70">
        <f t="shared" si="9"/>
        <v>4</v>
      </c>
      <c r="I123" s="71"/>
      <c r="J123" s="72"/>
    </row>
    <row r="124" spans="1:10" s="73" customFormat="1" ht="13.9">
      <c r="A124" s="63">
        <v>119</v>
      </c>
      <c r="B124" s="92" t="str">
        <f>IF(ISBLANK('1) Pflegegrade'!B125),"- - -",'1) Pflegegrade'!B125)</f>
        <v>- - -</v>
      </c>
      <c r="C124" s="66" t="str">
        <f>IF(ISBLANK('1) Pflegegrade'!B125),"",131)</f>
        <v/>
      </c>
      <c r="D124" s="67"/>
      <c r="E124" s="68" t="str">
        <f t="shared" si="8"/>
        <v>- - -</v>
      </c>
      <c r="F124" s="69">
        <f t="shared" si="6"/>
        <v>0</v>
      </c>
      <c r="G124" s="69">
        <f t="shared" si="7"/>
        <v>0</v>
      </c>
      <c r="H124" s="70">
        <f t="shared" si="9"/>
        <v>4</v>
      </c>
      <c r="I124" s="71"/>
      <c r="J124" s="72"/>
    </row>
    <row r="125" spans="1:10" s="73" customFormat="1" ht="13.9">
      <c r="A125" s="63">
        <v>120</v>
      </c>
      <c r="B125" s="92" t="str">
        <f>IF(ISBLANK('1) Pflegegrade'!B126),"- - -",'1) Pflegegrade'!B126)</f>
        <v>- - -</v>
      </c>
      <c r="C125" s="66" t="str">
        <f>IF(ISBLANK('1) Pflegegrade'!B126),"",131)</f>
        <v/>
      </c>
      <c r="D125" s="67"/>
      <c r="E125" s="68" t="str">
        <f t="shared" si="8"/>
        <v>- - -</v>
      </c>
      <c r="F125" s="69">
        <f t="shared" si="6"/>
        <v>0</v>
      </c>
      <c r="G125" s="69">
        <f t="shared" si="7"/>
        <v>0</v>
      </c>
      <c r="H125" s="70">
        <f t="shared" si="9"/>
        <v>4</v>
      </c>
      <c r="I125" s="71"/>
      <c r="J125" s="72"/>
    </row>
    <row r="126" spans="1:10" s="73" customFormat="1" ht="13.9">
      <c r="A126" s="63">
        <v>121</v>
      </c>
      <c r="B126" s="92" t="str">
        <f>IF(ISBLANK('1) Pflegegrade'!B127),"- - -",'1) Pflegegrade'!B127)</f>
        <v>- - -</v>
      </c>
      <c r="C126" s="66" t="str">
        <f>IF(ISBLANK('1) Pflegegrade'!B127),"",131)</f>
        <v/>
      </c>
      <c r="D126" s="67"/>
      <c r="E126" s="68" t="str">
        <f t="shared" si="8"/>
        <v>- - -</v>
      </c>
      <c r="F126" s="69">
        <f t="shared" si="6"/>
        <v>0</v>
      </c>
      <c r="G126" s="69">
        <f t="shared" si="7"/>
        <v>0</v>
      </c>
      <c r="H126" s="70">
        <f t="shared" si="9"/>
        <v>4</v>
      </c>
      <c r="I126" s="71"/>
      <c r="J126" s="72"/>
    </row>
    <row r="127" spans="1:10" s="73" customFormat="1" ht="13.9">
      <c r="A127" s="63">
        <v>122</v>
      </c>
      <c r="B127" s="92" t="str">
        <f>IF(ISBLANK('1) Pflegegrade'!B128),"- - -",'1) Pflegegrade'!B128)</f>
        <v>- - -</v>
      </c>
      <c r="C127" s="66" t="str">
        <f>IF(ISBLANK('1) Pflegegrade'!B128),"",131)</f>
        <v/>
      </c>
      <c r="D127" s="67"/>
      <c r="E127" s="68" t="str">
        <f t="shared" si="8"/>
        <v>- - -</v>
      </c>
      <c r="F127" s="69">
        <f t="shared" si="6"/>
        <v>0</v>
      </c>
      <c r="G127" s="69">
        <f t="shared" si="7"/>
        <v>0</v>
      </c>
      <c r="H127" s="70">
        <f t="shared" si="9"/>
        <v>4</v>
      </c>
      <c r="I127" s="71"/>
      <c r="J127" s="72"/>
    </row>
    <row r="128" spans="1:10" s="73" customFormat="1" ht="13.9">
      <c r="A128" s="63">
        <v>123</v>
      </c>
      <c r="B128" s="92" t="str">
        <f>IF(ISBLANK('1) Pflegegrade'!B129),"- - -",'1) Pflegegrade'!B129)</f>
        <v>- - -</v>
      </c>
      <c r="C128" s="66" t="str">
        <f>IF(ISBLANK('1) Pflegegrade'!B129),"",131)</f>
        <v/>
      </c>
      <c r="D128" s="67"/>
      <c r="E128" s="68" t="str">
        <f t="shared" si="8"/>
        <v>- - -</v>
      </c>
      <c r="F128" s="69">
        <f t="shared" si="6"/>
        <v>0</v>
      </c>
      <c r="G128" s="69">
        <f t="shared" si="7"/>
        <v>0</v>
      </c>
      <c r="H128" s="70">
        <f t="shared" si="9"/>
        <v>4</v>
      </c>
      <c r="I128" s="71"/>
      <c r="J128" s="72"/>
    </row>
    <row r="129" spans="1:10" s="73" customFormat="1" ht="13.9">
      <c r="A129" s="63">
        <v>124</v>
      </c>
      <c r="B129" s="92" t="str">
        <f>IF(ISBLANK('1) Pflegegrade'!B130),"- - -",'1) Pflegegrade'!B130)</f>
        <v>- - -</v>
      </c>
      <c r="C129" s="66" t="str">
        <f>IF(ISBLANK('1) Pflegegrade'!B130),"",131)</f>
        <v/>
      </c>
      <c r="D129" s="67"/>
      <c r="E129" s="68" t="str">
        <f t="shared" si="8"/>
        <v>- - -</v>
      </c>
      <c r="F129" s="69">
        <f t="shared" si="6"/>
        <v>0</v>
      </c>
      <c r="G129" s="69">
        <f t="shared" si="7"/>
        <v>0</v>
      </c>
      <c r="H129" s="70">
        <f t="shared" si="9"/>
        <v>4</v>
      </c>
      <c r="I129" s="71"/>
      <c r="J129" s="72"/>
    </row>
    <row r="130" spans="1:10" s="73" customFormat="1" ht="13.9">
      <c r="A130" s="63">
        <v>125</v>
      </c>
      <c r="B130" s="92" t="str">
        <f>IF(ISBLANK('1) Pflegegrade'!B131),"- - -",'1) Pflegegrade'!B131)</f>
        <v>- - -</v>
      </c>
      <c r="C130" s="66" t="str">
        <f>IF(ISBLANK('1) Pflegegrade'!B131),"",131)</f>
        <v/>
      </c>
      <c r="D130" s="67"/>
      <c r="E130" s="68" t="str">
        <f t="shared" si="8"/>
        <v>- - -</v>
      </c>
      <c r="F130" s="69">
        <f t="shared" si="6"/>
        <v>0</v>
      </c>
      <c r="G130" s="69">
        <f t="shared" si="7"/>
        <v>0</v>
      </c>
      <c r="H130" s="70">
        <f t="shared" si="9"/>
        <v>4</v>
      </c>
      <c r="I130" s="71"/>
      <c r="J130" s="72"/>
    </row>
    <row r="131" spans="1:10" s="73" customFormat="1" ht="13.9">
      <c r="A131" s="63">
        <v>126</v>
      </c>
      <c r="B131" s="92" t="str">
        <f>IF(ISBLANK('1) Pflegegrade'!B132),"- - -",'1) Pflegegrade'!B132)</f>
        <v>- - -</v>
      </c>
      <c r="C131" s="66" t="str">
        <f>IF(ISBLANK('1) Pflegegrade'!B132),"",131)</f>
        <v/>
      </c>
      <c r="D131" s="67"/>
      <c r="E131" s="68" t="str">
        <f t="shared" si="8"/>
        <v>- - -</v>
      </c>
      <c r="F131" s="69">
        <f t="shared" si="6"/>
        <v>0</v>
      </c>
      <c r="G131" s="69">
        <f t="shared" si="7"/>
        <v>0</v>
      </c>
      <c r="H131" s="70">
        <f t="shared" si="9"/>
        <v>4</v>
      </c>
      <c r="I131" s="71"/>
      <c r="J131" s="72"/>
    </row>
    <row r="132" spans="1:10" s="73" customFormat="1" ht="13.9">
      <c r="A132" s="63">
        <v>127</v>
      </c>
      <c r="B132" s="92" t="str">
        <f>IF(ISBLANK('1) Pflegegrade'!B133),"- - -",'1) Pflegegrade'!B133)</f>
        <v>- - -</v>
      </c>
      <c r="C132" s="66" t="str">
        <f>IF(ISBLANK('1) Pflegegrade'!B133),"",131)</f>
        <v/>
      </c>
      <c r="D132" s="67"/>
      <c r="E132" s="68" t="str">
        <f t="shared" si="8"/>
        <v>- - -</v>
      </c>
      <c r="F132" s="69">
        <f t="shared" si="6"/>
        <v>0</v>
      </c>
      <c r="G132" s="69">
        <f t="shared" si="7"/>
        <v>0</v>
      </c>
      <c r="H132" s="70">
        <f t="shared" si="9"/>
        <v>4</v>
      </c>
      <c r="I132" s="71"/>
      <c r="J132" s="72"/>
    </row>
    <row r="133" spans="1:10" s="73" customFormat="1" ht="13.9">
      <c r="A133" s="63">
        <v>128</v>
      </c>
      <c r="B133" s="92" t="str">
        <f>IF(ISBLANK('1) Pflegegrade'!B134),"- - -",'1) Pflegegrade'!B134)</f>
        <v>- - -</v>
      </c>
      <c r="C133" s="66" t="str">
        <f>IF(ISBLANK('1) Pflegegrade'!B134),"",131)</f>
        <v/>
      </c>
      <c r="D133" s="67"/>
      <c r="E133" s="68" t="str">
        <f t="shared" si="8"/>
        <v>- - -</v>
      </c>
      <c r="F133" s="69">
        <f t="shared" si="6"/>
        <v>0</v>
      </c>
      <c r="G133" s="69">
        <f t="shared" si="7"/>
        <v>0</v>
      </c>
      <c r="H133" s="70">
        <f t="shared" si="9"/>
        <v>4</v>
      </c>
      <c r="I133" s="71"/>
      <c r="J133" s="72"/>
    </row>
    <row r="134" spans="1:10" s="73" customFormat="1" ht="13.9">
      <c r="A134" s="63">
        <v>129</v>
      </c>
      <c r="B134" s="92" t="str">
        <f>IF(ISBLANK('1) Pflegegrade'!B135),"- - -",'1) Pflegegrade'!B135)</f>
        <v>- - -</v>
      </c>
      <c r="C134" s="66" t="str">
        <f>IF(ISBLANK('1) Pflegegrade'!B135),"",131)</f>
        <v/>
      </c>
      <c r="D134" s="67"/>
      <c r="E134" s="68" t="str">
        <f t="shared" si="8"/>
        <v>- - -</v>
      </c>
      <c r="F134" s="69">
        <f t="shared" si="6"/>
        <v>0</v>
      </c>
      <c r="G134" s="69">
        <f t="shared" si="7"/>
        <v>0</v>
      </c>
      <c r="H134" s="70">
        <f t="shared" ref="H134:H155" si="10">IF($B$156=0,"",RANK(G134,$G$6:$G$155,0))</f>
        <v>4</v>
      </c>
      <c r="I134" s="71"/>
      <c r="J134" s="72"/>
    </row>
    <row r="135" spans="1:10" s="73" customFormat="1" ht="13.9">
      <c r="A135" s="63">
        <v>130</v>
      </c>
      <c r="B135" s="92" t="str">
        <f>IF(ISBLANK('1) Pflegegrade'!B136),"- - -",'1) Pflegegrade'!B136)</f>
        <v>- - -</v>
      </c>
      <c r="C135" s="66" t="str">
        <f>IF(ISBLANK('1) Pflegegrade'!B136),"",131)</f>
        <v/>
      </c>
      <c r="D135" s="67"/>
      <c r="E135" s="68" t="str">
        <f t="shared" si="8"/>
        <v>- - -</v>
      </c>
      <c r="F135" s="69">
        <f t="shared" ref="F135:F155" si="11">IF(OR(ISBLANK(D135),D135&gt;C135),0,131-D135)</f>
        <v>0</v>
      </c>
      <c r="G135" s="69">
        <f t="shared" ref="G135:G155" si="12">F135*12</f>
        <v>0</v>
      </c>
      <c r="H135" s="70">
        <f t="shared" si="10"/>
        <v>4</v>
      </c>
      <c r="I135" s="71"/>
      <c r="J135" s="72"/>
    </row>
    <row r="136" spans="1:10" s="73" customFormat="1" ht="13.9">
      <c r="A136" s="63">
        <v>131</v>
      </c>
      <c r="B136" s="92" t="str">
        <f>IF(ISBLANK('1) Pflegegrade'!B137),"- - -",'1) Pflegegrade'!B137)</f>
        <v>- - -</v>
      </c>
      <c r="C136" s="66" t="str">
        <f>IF(ISBLANK('1) Pflegegrade'!B137),"",131)</f>
        <v/>
      </c>
      <c r="D136" s="67"/>
      <c r="E136" s="68" t="str">
        <f t="shared" si="8"/>
        <v>- - -</v>
      </c>
      <c r="F136" s="69">
        <f t="shared" si="11"/>
        <v>0</v>
      </c>
      <c r="G136" s="69">
        <f t="shared" si="12"/>
        <v>0</v>
      </c>
      <c r="H136" s="70">
        <f t="shared" si="10"/>
        <v>4</v>
      </c>
      <c r="I136" s="71"/>
      <c r="J136" s="72"/>
    </row>
    <row r="137" spans="1:10" s="73" customFormat="1" ht="13.9">
      <c r="A137" s="63">
        <v>132</v>
      </c>
      <c r="B137" s="92" t="str">
        <f>IF(ISBLANK('1) Pflegegrade'!B138),"- - -",'1) Pflegegrade'!B138)</f>
        <v>- - -</v>
      </c>
      <c r="C137" s="66" t="str">
        <f>IF(ISBLANK('1) Pflegegrade'!B138),"",131)</f>
        <v/>
      </c>
      <c r="D137" s="67"/>
      <c r="E137" s="68" t="str">
        <f t="shared" ref="E137:E155" si="13">IF(ISNUMBER(D137/C137),D137/C137,"- - -")</f>
        <v>- - -</v>
      </c>
      <c r="F137" s="69">
        <f t="shared" si="11"/>
        <v>0</v>
      </c>
      <c r="G137" s="69">
        <f t="shared" si="12"/>
        <v>0</v>
      </c>
      <c r="H137" s="70">
        <f t="shared" si="10"/>
        <v>4</v>
      </c>
      <c r="I137" s="71"/>
      <c r="J137" s="72"/>
    </row>
    <row r="138" spans="1:10" s="73" customFormat="1" ht="13.9">
      <c r="A138" s="63">
        <v>133</v>
      </c>
      <c r="B138" s="92" t="str">
        <f>IF(ISBLANK('1) Pflegegrade'!B139),"- - -",'1) Pflegegrade'!B139)</f>
        <v>- - -</v>
      </c>
      <c r="C138" s="66" t="str">
        <f>IF(ISBLANK('1) Pflegegrade'!B139),"",131)</f>
        <v/>
      </c>
      <c r="D138" s="67"/>
      <c r="E138" s="68" t="str">
        <f t="shared" si="13"/>
        <v>- - -</v>
      </c>
      <c r="F138" s="69">
        <f t="shared" si="11"/>
        <v>0</v>
      </c>
      <c r="G138" s="69">
        <f t="shared" si="12"/>
        <v>0</v>
      </c>
      <c r="H138" s="70">
        <f t="shared" si="10"/>
        <v>4</v>
      </c>
      <c r="I138" s="71"/>
      <c r="J138" s="72"/>
    </row>
    <row r="139" spans="1:10" s="73" customFormat="1" ht="13.9">
      <c r="A139" s="63">
        <v>134</v>
      </c>
      <c r="B139" s="92" t="str">
        <f>IF(ISBLANK('1) Pflegegrade'!B140),"- - -",'1) Pflegegrade'!B140)</f>
        <v>- - -</v>
      </c>
      <c r="C139" s="66" t="str">
        <f>IF(ISBLANK('1) Pflegegrade'!B140),"",131)</f>
        <v/>
      </c>
      <c r="D139" s="67"/>
      <c r="E139" s="68" t="str">
        <f t="shared" si="13"/>
        <v>- - -</v>
      </c>
      <c r="F139" s="69">
        <f t="shared" si="11"/>
        <v>0</v>
      </c>
      <c r="G139" s="69">
        <f t="shared" si="12"/>
        <v>0</v>
      </c>
      <c r="H139" s="70">
        <f t="shared" si="10"/>
        <v>4</v>
      </c>
      <c r="I139" s="71"/>
      <c r="J139" s="72"/>
    </row>
    <row r="140" spans="1:10" s="73" customFormat="1" ht="13.9">
      <c r="A140" s="63">
        <v>135</v>
      </c>
      <c r="B140" s="92" t="str">
        <f>IF(ISBLANK('1) Pflegegrade'!B141),"- - -",'1) Pflegegrade'!B141)</f>
        <v>- - -</v>
      </c>
      <c r="C140" s="66" t="str">
        <f>IF(ISBLANK('1) Pflegegrade'!B141),"",131)</f>
        <v/>
      </c>
      <c r="D140" s="67"/>
      <c r="E140" s="68" t="str">
        <f t="shared" si="13"/>
        <v>- - -</v>
      </c>
      <c r="F140" s="69">
        <f t="shared" si="11"/>
        <v>0</v>
      </c>
      <c r="G140" s="69">
        <f t="shared" si="12"/>
        <v>0</v>
      </c>
      <c r="H140" s="70">
        <f t="shared" si="10"/>
        <v>4</v>
      </c>
      <c r="I140" s="71"/>
      <c r="J140" s="72"/>
    </row>
    <row r="141" spans="1:10" s="73" customFormat="1" ht="13.9">
      <c r="A141" s="63">
        <v>136</v>
      </c>
      <c r="B141" s="92" t="str">
        <f>IF(ISBLANK('1) Pflegegrade'!B142),"- - -",'1) Pflegegrade'!B142)</f>
        <v>- - -</v>
      </c>
      <c r="C141" s="66" t="str">
        <f>IF(ISBLANK('1) Pflegegrade'!B142),"",131)</f>
        <v/>
      </c>
      <c r="D141" s="67"/>
      <c r="E141" s="68" t="str">
        <f t="shared" si="13"/>
        <v>- - -</v>
      </c>
      <c r="F141" s="69">
        <f t="shared" si="11"/>
        <v>0</v>
      </c>
      <c r="G141" s="69">
        <f t="shared" si="12"/>
        <v>0</v>
      </c>
      <c r="H141" s="70">
        <f t="shared" si="10"/>
        <v>4</v>
      </c>
      <c r="I141" s="71"/>
      <c r="J141" s="72"/>
    </row>
    <row r="142" spans="1:10" s="73" customFormat="1" ht="13.9">
      <c r="A142" s="63">
        <v>137</v>
      </c>
      <c r="B142" s="92" t="str">
        <f>IF(ISBLANK('1) Pflegegrade'!B143),"- - -",'1) Pflegegrade'!B143)</f>
        <v>- - -</v>
      </c>
      <c r="C142" s="66" t="str">
        <f>IF(ISBLANK('1) Pflegegrade'!B143),"",131)</f>
        <v/>
      </c>
      <c r="D142" s="67"/>
      <c r="E142" s="68" t="str">
        <f t="shared" si="13"/>
        <v>- - -</v>
      </c>
      <c r="F142" s="69">
        <f t="shared" si="11"/>
        <v>0</v>
      </c>
      <c r="G142" s="69">
        <f t="shared" si="12"/>
        <v>0</v>
      </c>
      <c r="H142" s="70">
        <f t="shared" si="10"/>
        <v>4</v>
      </c>
      <c r="I142" s="71"/>
      <c r="J142" s="72"/>
    </row>
    <row r="143" spans="1:10" s="73" customFormat="1" ht="13.9">
      <c r="A143" s="63">
        <v>138</v>
      </c>
      <c r="B143" s="92" t="str">
        <f>IF(ISBLANK('1) Pflegegrade'!B144),"- - -",'1) Pflegegrade'!B144)</f>
        <v>- - -</v>
      </c>
      <c r="C143" s="66" t="str">
        <f>IF(ISBLANK('1) Pflegegrade'!B144),"",131)</f>
        <v/>
      </c>
      <c r="D143" s="67"/>
      <c r="E143" s="68" t="str">
        <f t="shared" si="13"/>
        <v>- - -</v>
      </c>
      <c r="F143" s="69">
        <f t="shared" si="11"/>
        <v>0</v>
      </c>
      <c r="G143" s="69">
        <f t="shared" si="12"/>
        <v>0</v>
      </c>
      <c r="H143" s="70">
        <f t="shared" si="10"/>
        <v>4</v>
      </c>
      <c r="I143" s="71"/>
      <c r="J143" s="72"/>
    </row>
    <row r="144" spans="1:10" s="73" customFormat="1" ht="13.9">
      <c r="A144" s="63">
        <v>139</v>
      </c>
      <c r="B144" s="92" t="str">
        <f>IF(ISBLANK('1) Pflegegrade'!B145),"- - -",'1) Pflegegrade'!B145)</f>
        <v>- - -</v>
      </c>
      <c r="C144" s="66" t="str">
        <f>IF(ISBLANK('1) Pflegegrade'!B145),"",131)</f>
        <v/>
      </c>
      <c r="D144" s="67"/>
      <c r="E144" s="68" t="str">
        <f t="shared" si="13"/>
        <v>- - -</v>
      </c>
      <c r="F144" s="69">
        <f t="shared" si="11"/>
        <v>0</v>
      </c>
      <c r="G144" s="69">
        <f t="shared" si="12"/>
        <v>0</v>
      </c>
      <c r="H144" s="70">
        <f t="shared" si="10"/>
        <v>4</v>
      </c>
      <c r="I144" s="71"/>
      <c r="J144" s="72"/>
    </row>
    <row r="145" spans="1:10" s="73" customFormat="1" ht="13.9">
      <c r="A145" s="63">
        <v>140</v>
      </c>
      <c r="B145" s="92" t="str">
        <f>IF(ISBLANK('1) Pflegegrade'!B146),"- - -",'1) Pflegegrade'!B146)</f>
        <v>- - -</v>
      </c>
      <c r="C145" s="66" t="str">
        <f>IF(ISBLANK('1) Pflegegrade'!B146),"",131)</f>
        <v/>
      </c>
      <c r="D145" s="67"/>
      <c r="E145" s="68" t="str">
        <f t="shared" si="13"/>
        <v>- - -</v>
      </c>
      <c r="F145" s="69">
        <f t="shared" si="11"/>
        <v>0</v>
      </c>
      <c r="G145" s="69">
        <f t="shared" si="12"/>
        <v>0</v>
      </c>
      <c r="H145" s="70">
        <f t="shared" si="10"/>
        <v>4</v>
      </c>
      <c r="I145" s="71"/>
      <c r="J145" s="72"/>
    </row>
    <row r="146" spans="1:10" s="73" customFormat="1" ht="13.9">
      <c r="A146" s="63">
        <v>141</v>
      </c>
      <c r="B146" s="92" t="str">
        <f>IF(ISBLANK('1) Pflegegrade'!B147),"- - -",'1) Pflegegrade'!B147)</f>
        <v>- - -</v>
      </c>
      <c r="C146" s="66" t="str">
        <f>IF(ISBLANK('1) Pflegegrade'!B147),"",131)</f>
        <v/>
      </c>
      <c r="D146" s="67"/>
      <c r="E146" s="68" t="str">
        <f t="shared" si="13"/>
        <v>- - -</v>
      </c>
      <c r="F146" s="69">
        <f t="shared" si="11"/>
        <v>0</v>
      </c>
      <c r="G146" s="69">
        <f t="shared" si="12"/>
        <v>0</v>
      </c>
      <c r="H146" s="70">
        <f t="shared" si="10"/>
        <v>4</v>
      </c>
      <c r="I146" s="71"/>
      <c r="J146" s="72"/>
    </row>
    <row r="147" spans="1:10" s="73" customFormat="1" ht="13.9">
      <c r="A147" s="63">
        <v>142</v>
      </c>
      <c r="B147" s="92" t="str">
        <f>IF(ISBLANK('1) Pflegegrade'!B148),"- - -",'1) Pflegegrade'!B148)</f>
        <v>- - -</v>
      </c>
      <c r="C147" s="66" t="str">
        <f>IF(ISBLANK('1) Pflegegrade'!B148),"",131)</f>
        <v/>
      </c>
      <c r="D147" s="67"/>
      <c r="E147" s="68" t="str">
        <f t="shared" si="13"/>
        <v>- - -</v>
      </c>
      <c r="F147" s="69">
        <f t="shared" si="11"/>
        <v>0</v>
      </c>
      <c r="G147" s="69">
        <f t="shared" si="12"/>
        <v>0</v>
      </c>
      <c r="H147" s="70">
        <f t="shared" si="10"/>
        <v>4</v>
      </c>
      <c r="I147" s="71"/>
      <c r="J147" s="72"/>
    </row>
    <row r="148" spans="1:10" s="73" customFormat="1" ht="13.9">
      <c r="A148" s="63">
        <v>143</v>
      </c>
      <c r="B148" s="92" t="str">
        <f>IF(ISBLANK('1) Pflegegrade'!B149),"- - -",'1) Pflegegrade'!B149)</f>
        <v>- - -</v>
      </c>
      <c r="C148" s="66" t="str">
        <f>IF(ISBLANK('1) Pflegegrade'!B149),"",131)</f>
        <v/>
      </c>
      <c r="D148" s="67"/>
      <c r="E148" s="68" t="str">
        <f t="shared" si="13"/>
        <v>- - -</v>
      </c>
      <c r="F148" s="69">
        <f t="shared" si="11"/>
        <v>0</v>
      </c>
      <c r="G148" s="69">
        <f t="shared" si="12"/>
        <v>0</v>
      </c>
      <c r="H148" s="70">
        <f t="shared" si="10"/>
        <v>4</v>
      </c>
      <c r="I148" s="71"/>
      <c r="J148" s="72"/>
    </row>
    <row r="149" spans="1:10" s="73" customFormat="1" ht="13.9">
      <c r="A149" s="63">
        <v>144</v>
      </c>
      <c r="B149" s="92" t="str">
        <f>IF(ISBLANK('1) Pflegegrade'!B150),"- - -",'1) Pflegegrade'!B150)</f>
        <v>- - -</v>
      </c>
      <c r="C149" s="66" t="str">
        <f>IF(ISBLANK('1) Pflegegrade'!B150),"",131)</f>
        <v/>
      </c>
      <c r="D149" s="67"/>
      <c r="E149" s="68" t="str">
        <f t="shared" si="13"/>
        <v>- - -</v>
      </c>
      <c r="F149" s="69">
        <f t="shared" si="11"/>
        <v>0</v>
      </c>
      <c r="G149" s="69">
        <f t="shared" si="12"/>
        <v>0</v>
      </c>
      <c r="H149" s="70">
        <f t="shared" si="10"/>
        <v>4</v>
      </c>
      <c r="I149" s="71"/>
      <c r="J149" s="72"/>
    </row>
    <row r="150" spans="1:10" s="73" customFormat="1" ht="13.9">
      <c r="A150" s="63">
        <v>145</v>
      </c>
      <c r="B150" s="92" t="str">
        <f>IF(ISBLANK('1) Pflegegrade'!B151),"- - -",'1) Pflegegrade'!B151)</f>
        <v>- - -</v>
      </c>
      <c r="C150" s="66" t="str">
        <f>IF(ISBLANK('1) Pflegegrade'!B151),"",131)</f>
        <v/>
      </c>
      <c r="D150" s="67"/>
      <c r="E150" s="68" t="str">
        <f t="shared" si="13"/>
        <v>- - -</v>
      </c>
      <c r="F150" s="69">
        <f t="shared" si="11"/>
        <v>0</v>
      </c>
      <c r="G150" s="69">
        <f t="shared" si="12"/>
        <v>0</v>
      </c>
      <c r="H150" s="70">
        <f t="shared" si="10"/>
        <v>4</v>
      </c>
      <c r="I150" s="71"/>
      <c r="J150" s="72"/>
    </row>
    <row r="151" spans="1:10" s="73" customFormat="1" ht="13.9">
      <c r="A151" s="63">
        <v>146</v>
      </c>
      <c r="B151" s="92" t="str">
        <f>IF(ISBLANK('1) Pflegegrade'!B152),"- - -",'1) Pflegegrade'!B152)</f>
        <v>- - -</v>
      </c>
      <c r="C151" s="66" t="str">
        <f>IF(ISBLANK('1) Pflegegrade'!B152),"",131)</f>
        <v/>
      </c>
      <c r="D151" s="67"/>
      <c r="E151" s="68" t="str">
        <f t="shared" si="13"/>
        <v>- - -</v>
      </c>
      <c r="F151" s="69">
        <f t="shared" si="11"/>
        <v>0</v>
      </c>
      <c r="G151" s="69">
        <f t="shared" si="12"/>
        <v>0</v>
      </c>
      <c r="H151" s="70">
        <f t="shared" si="10"/>
        <v>4</v>
      </c>
      <c r="I151" s="71"/>
      <c r="J151" s="72"/>
    </row>
    <row r="152" spans="1:10" s="73" customFormat="1" ht="13.9">
      <c r="A152" s="63">
        <v>147</v>
      </c>
      <c r="B152" s="92" t="str">
        <f>IF(ISBLANK('1) Pflegegrade'!B153),"- - -",'1) Pflegegrade'!B153)</f>
        <v>- - -</v>
      </c>
      <c r="C152" s="66" t="str">
        <f>IF(ISBLANK('1) Pflegegrade'!B153),"",131)</f>
        <v/>
      </c>
      <c r="D152" s="67"/>
      <c r="E152" s="68" t="str">
        <f t="shared" si="13"/>
        <v>- - -</v>
      </c>
      <c r="F152" s="69">
        <f t="shared" si="11"/>
        <v>0</v>
      </c>
      <c r="G152" s="69">
        <f t="shared" si="12"/>
        <v>0</v>
      </c>
      <c r="H152" s="70">
        <f t="shared" si="10"/>
        <v>4</v>
      </c>
      <c r="I152" s="71"/>
      <c r="J152" s="72"/>
    </row>
    <row r="153" spans="1:10" s="73" customFormat="1" ht="13.9">
      <c r="A153" s="63">
        <v>148</v>
      </c>
      <c r="B153" s="92" t="str">
        <f>IF(ISBLANK('1) Pflegegrade'!B154),"- - -",'1) Pflegegrade'!B154)</f>
        <v>- - -</v>
      </c>
      <c r="C153" s="66" t="str">
        <f>IF(ISBLANK('1) Pflegegrade'!B154),"",131)</f>
        <v/>
      </c>
      <c r="D153" s="67"/>
      <c r="E153" s="68" t="str">
        <f t="shared" si="13"/>
        <v>- - -</v>
      </c>
      <c r="F153" s="69">
        <f t="shared" si="11"/>
        <v>0</v>
      </c>
      <c r="G153" s="69">
        <f t="shared" si="12"/>
        <v>0</v>
      </c>
      <c r="H153" s="70">
        <f t="shared" si="10"/>
        <v>4</v>
      </c>
      <c r="I153" s="71"/>
      <c r="J153" s="72"/>
    </row>
    <row r="154" spans="1:10" s="73" customFormat="1" ht="13.9">
      <c r="A154" s="63">
        <v>149</v>
      </c>
      <c r="B154" s="92" t="str">
        <f>IF(ISBLANK('1) Pflegegrade'!B155),"- - -",'1) Pflegegrade'!B155)</f>
        <v>- - -</v>
      </c>
      <c r="C154" s="66" t="str">
        <f>IF(ISBLANK('1) Pflegegrade'!B155),"",131)</f>
        <v/>
      </c>
      <c r="D154" s="67"/>
      <c r="E154" s="68" t="str">
        <f t="shared" si="13"/>
        <v>- - -</v>
      </c>
      <c r="F154" s="69">
        <f t="shared" si="11"/>
        <v>0</v>
      </c>
      <c r="G154" s="69">
        <f t="shared" si="12"/>
        <v>0</v>
      </c>
      <c r="H154" s="70">
        <f t="shared" si="10"/>
        <v>4</v>
      </c>
      <c r="I154" s="71"/>
      <c r="J154" s="72"/>
    </row>
    <row r="155" spans="1:10" s="73" customFormat="1" ht="13.9">
      <c r="A155" s="63">
        <v>150</v>
      </c>
      <c r="B155" s="92" t="str">
        <f>IF(ISBLANK('1) Pflegegrade'!B156),"- - -",'1) Pflegegrade'!B156)</f>
        <v>- - -</v>
      </c>
      <c r="C155" s="66" t="str">
        <f>IF(ISBLANK('1) Pflegegrade'!B156),"",131)</f>
        <v/>
      </c>
      <c r="D155" s="67"/>
      <c r="E155" s="68" t="str">
        <f t="shared" si="13"/>
        <v>- - -</v>
      </c>
      <c r="F155" s="69">
        <f t="shared" si="11"/>
        <v>0</v>
      </c>
      <c r="G155" s="69">
        <f t="shared" si="12"/>
        <v>0</v>
      </c>
      <c r="H155" s="70">
        <f t="shared" si="10"/>
        <v>4</v>
      </c>
      <c r="I155" s="71"/>
      <c r="J155" s="72"/>
    </row>
    <row r="156" spans="1:10" s="73" customFormat="1" ht="5.0999999999999996" customHeight="1">
      <c r="A156" s="63"/>
      <c r="B156" s="74">
        <f>COUNTA(B6:B155)</f>
        <v>150</v>
      </c>
      <c r="C156" s="66"/>
      <c r="D156" s="76"/>
      <c r="E156" s="77"/>
      <c r="F156" s="77"/>
      <c r="G156" s="77"/>
      <c r="H156" s="75"/>
    </row>
    <row r="157" spans="1:10" s="73" customFormat="1" ht="13.9">
      <c r="A157" s="63"/>
      <c r="B157" s="78" t="s">
        <v>11</v>
      </c>
      <c r="C157" s="79">
        <f>SUM(C6:C155)</f>
        <v>524</v>
      </c>
      <c r="D157" s="79">
        <f>SUM(D6:D155)</f>
        <v>490</v>
      </c>
      <c r="E157" s="68">
        <f>IF(ISNUMBER(D157/C157),D157/C157,"- - -")</f>
        <v>0.93511450381679384</v>
      </c>
      <c r="F157" s="69">
        <f>SUM(F6:F155)</f>
        <v>103</v>
      </c>
      <c r="G157" s="69">
        <f>SUM(G6:G155)</f>
        <v>1236</v>
      </c>
      <c r="H157" s="75"/>
    </row>
  </sheetData>
  <sheetProtection algorithmName="SHA-512" hashValue="RWpwyD6CKb6sFKqd8MflYsgJO4MqhFVwxIHiFFN1rzrQPgKxUMa6LwMN+rlARKMoLhq1ljhA542TcBRv7SS/9w==" saltValue="E5dlzFgzuv1Fw/FORKdK1A==" spinCount="100000" sheet="1" objects="1" scenarios="1"/>
  <phoneticPr fontId="2" type="noConversion"/>
  <conditionalFormatting sqref="C157:H157">
    <cfRule type="cellIs" dxfId="1" priority="2" stopIfTrue="1" operator="equal">
      <formula>0</formula>
    </cfRule>
  </conditionalFormatting>
  <conditionalFormatting sqref="E6:G155">
    <cfRule type="cellIs" dxfId="0" priority="1" stopIfTrue="1" operator="equal">
      <formula>0</formula>
    </cfRule>
  </conditionalFormatting>
  <pageMargins left="0.59055118110236227" right="0.39370078740157483" top="0.39370078740157483" bottom="0.39370078740157483" header="0.19685039370078741" footer="0.19685039370078741"/>
  <pageSetup paperSize="9" scale="80" fitToHeight="0" orientation="portrait" r:id="rId1"/>
  <headerFooter alignWithMargins="0">
    <oddFooter>&amp;L&amp;"Segoe UI Light,Standard"&amp;9Datei: &amp;F, Tabelle: &amp;A    © 2016 - 2017 Thomas Sießegger, Hamburg, beratung@siessegger.de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9</vt:i4>
      </vt:variant>
    </vt:vector>
  </HeadingPairs>
  <TitlesOfParts>
    <vt:vector size="13" baseType="lpstr">
      <vt:lpstr>Bitte lesen ...  + + Anleitung</vt:lpstr>
      <vt:lpstr>1) Pflegegrade</vt:lpstr>
      <vt:lpstr>2) Verhinderungspflege</vt:lpstr>
      <vt:lpstr>3) Entlastungsbetrag</vt:lpstr>
      <vt:lpstr>'Bitte lesen ...  + + Anleitung'!_Toc304511180</vt:lpstr>
      <vt:lpstr>'1) Pflegegrade'!Druckbereich</vt:lpstr>
      <vt:lpstr>'2) Verhinderungspflege'!Druckbereich</vt:lpstr>
      <vt:lpstr>'3) Entlastungsbetrag'!Druckbereich</vt:lpstr>
      <vt:lpstr>'Bitte lesen ...  + + Anleitung'!Druckbereich</vt:lpstr>
      <vt:lpstr>'1) Pflegegrade'!Drucktitel</vt:lpstr>
      <vt:lpstr>'2) Verhinderungspflege'!Drucktitel</vt:lpstr>
      <vt:lpstr>'3) Entlastungsbetrag'!Drucktitel</vt:lpstr>
      <vt:lpstr>'Bitte lesen ...  + + Anleitung'!Titel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PDL-Praxis 09-2016 Potentialberechnung</dc:title>
  <dc:creator>Thomas Sießegger</dc:creator>
  <cp:lastModifiedBy>Thomas Sießegger</cp:lastModifiedBy>
  <cp:lastPrinted>2016-08-13T13:15:49Z</cp:lastPrinted>
  <dcterms:created xsi:type="dcterms:W3CDTF">2016-06-13T16:52:04Z</dcterms:created>
  <dcterms:modified xsi:type="dcterms:W3CDTF">2026-02-19T18:02:13Z</dcterms:modified>
</cp:coreProperties>
</file>